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유해인자\"/>
    </mc:Choice>
  </mc:AlternateContent>
  <bookViews>
    <workbookView xWindow="0" yWindow="0" windowWidth="28800" windowHeight="12285" tabRatio="647"/>
  </bookViews>
  <sheets>
    <sheet name="1. 작성예시" sheetId="3" r:id="rId1"/>
    <sheet name="2. 고압가스(작성하는곳)" sheetId="9" r:id="rId2"/>
    <sheet name="3. 고압가스 검색" sheetId="4" r:id="rId3"/>
    <sheet name="4. 실험실명단" sheetId="5" r:id="rId4"/>
  </sheets>
  <definedNames>
    <definedName name="_xlnm._FilterDatabase" localSheetId="3" hidden="1">'4. 실험실명단'!$A$1:$A$704</definedName>
  </definedNames>
  <calcPr calcId="162913"/>
  <webPublishing allowPng="1" targetScreenSize="544x376" dpi="72" codePage="949"/>
</workbook>
</file>

<file path=xl/calcChain.xml><?xml version="1.0" encoding="utf-8"?>
<calcChain xmlns="http://schemas.openxmlformats.org/spreadsheetml/2006/main">
  <c r="D11" i="9" l="1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10" i="9"/>
  <c r="L5" i="9" l="1"/>
  <c r="I5" i="9"/>
  <c r="D5" i="9"/>
  <c r="B5" i="9"/>
  <c r="P59" i="9" l="1"/>
  <c r="N59" i="9"/>
  <c r="M59" i="9"/>
  <c r="A59" i="9"/>
  <c r="P58" i="9"/>
  <c r="N58" i="9"/>
  <c r="M58" i="9"/>
  <c r="A58" i="9"/>
  <c r="P57" i="9"/>
  <c r="N57" i="9"/>
  <c r="M57" i="9"/>
  <c r="A57" i="9"/>
  <c r="P56" i="9"/>
  <c r="N56" i="9"/>
  <c r="M56" i="9"/>
  <c r="A56" i="9"/>
  <c r="P55" i="9"/>
  <c r="N55" i="9"/>
  <c r="M55" i="9"/>
  <c r="A55" i="9"/>
  <c r="P54" i="9"/>
  <c r="N54" i="9"/>
  <c r="M54" i="9"/>
  <c r="A54" i="9"/>
  <c r="P53" i="9"/>
  <c r="N53" i="9"/>
  <c r="M53" i="9"/>
  <c r="A53" i="9"/>
  <c r="P52" i="9"/>
  <c r="N52" i="9"/>
  <c r="M52" i="9"/>
  <c r="A52" i="9"/>
  <c r="P51" i="9"/>
  <c r="N51" i="9"/>
  <c r="M51" i="9"/>
  <c r="A51" i="9"/>
  <c r="P50" i="9"/>
  <c r="N50" i="9"/>
  <c r="M50" i="9"/>
  <c r="A50" i="9"/>
  <c r="P49" i="9"/>
  <c r="N49" i="9"/>
  <c r="M49" i="9"/>
  <c r="A49" i="9"/>
  <c r="P48" i="9"/>
  <c r="N48" i="9"/>
  <c r="M48" i="9"/>
  <c r="A48" i="9"/>
  <c r="P47" i="9"/>
  <c r="N47" i="9"/>
  <c r="M47" i="9"/>
  <c r="A47" i="9"/>
  <c r="P46" i="9"/>
  <c r="N46" i="9"/>
  <c r="M46" i="9"/>
  <c r="A46" i="9"/>
  <c r="P45" i="9"/>
  <c r="N45" i="9"/>
  <c r="M45" i="9"/>
  <c r="A45" i="9"/>
  <c r="P44" i="9"/>
  <c r="N44" i="9"/>
  <c r="M44" i="9"/>
  <c r="A44" i="9"/>
  <c r="P43" i="9"/>
  <c r="N43" i="9"/>
  <c r="M43" i="9"/>
  <c r="A43" i="9"/>
  <c r="P42" i="9"/>
  <c r="N42" i="9"/>
  <c r="M42" i="9"/>
  <c r="A42" i="9"/>
  <c r="P41" i="9"/>
  <c r="N41" i="9"/>
  <c r="M41" i="9"/>
  <c r="A41" i="9"/>
  <c r="P40" i="9"/>
  <c r="N40" i="9"/>
  <c r="M40" i="9"/>
  <c r="A40" i="9"/>
  <c r="P39" i="9"/>
  <c r="N39" i="9"/>
  <c r="M39" i="9"/>
  <c r="A39" i="9"/>
  <c r="P38" i="9"/>
  <c r="N38" i="9"/>
  <c r="M38" i="9"/>
  <c r="A38" i="9"/>
  <c r="P37" i="9"/>
  <c r="N37" i="9"/>
  <c r="M37" i="9"/>
  <c r="A37" i="9"/>
  <c r="P36" i="9"/>
  <c r="N36" i="9"/>
  <c r="M36" i="9"/>
  <c r="A36" i="9"/>
  <c r="P35" i="9"/>
  <c r="N35" i="9"/>
  <c r="M35" i="9"/>
  <c r="A35" i="9"/>
  <c r="P34" i="9"/>
  <c r="N34" i="9"/>
  <c r="M34" i="9"/>
  <c r="A34" i="9"/>
  <c r="P33" i="9"/>
  <c r="N33" i="9"/>
  <c r="M33" i="9"/>
  <c r="A33" i="9"/>
  <c r="P32" i="9"/>
  <c r="N32" i="9"/>
  <c r="M32" i="9"/>
  <c r="A32" i="9"/>
  <c r="P31" i="9"/>
  <c r="N31" i="9"/>
  <c r="M31" i="9"/>
  <c r="A31" i="9"/>
  <c r="P30" i="9"/>
  <c r="N30" i="9"/>
  <c r="M30" i="9"/>
  <c r="A30" i="9"/>
  <c r="P29" i="9"/>
  <c r="N29" i="9"/>
  <c r="M29" i="9"/>
  <c r="A29" i="9"/>
  <c r="P28" i="9"/>
  <c r="N28" i="9"/>
  <c r="M28" i="9"/>
  <c r="A28" i="9"/>
  <c r="P27" i="9"/>
  <c r="N27" i="9"/>
  <c r="M27" i="9"/>
  <c r="A27" i="9"/>
  <c r="P26" i="9"/>
  <c r="N26" i="9"/>
  <c r="M26" i="9"/>
  <c r="A26" i="9"/>
  <c r="P25" i="9"/>
  <c r="N25" i="9"/>
  <c r="M25" i="9"/>
  <c r="A25" i="9"/>
  <c r="P24" i="9"/>
  <c r="N24" i="9"/>
  <c r="M24" i="9"/>
  <c r="A24" i="9"/>
  <c r="P23" i="9"/>
  <c r="N23" i="9"/>
  <c r="M23" i="9"/>
  <c r="A23" i="9"/>
  <c r="P22" i="9"/>
  <c r="N22" i="9"/>
  <c r="M22" i="9"/>
  <c r="A22" i="9"/>
  <c r="P21" i="9"/>
  <c r="N21" i="9"/>
  <c r="M21" i="9"/>
  <c r="A21" i="9"/>
  <c r="P20" i="9"/>
  <c r="N20" i="9"/>
  <c r="M20" i="9"/>
  <c r="A20" i="9"/>
  <c r="P19" i="9"/>
  <c r="N19" i="9"/>
  <c r="M19" i="9"/>
  <c r="A19" i="9"/>
  <c r="P18" i="9"/>
  <c r="N18" i="9"/>
  <c r="M18" i="9"/>
  <c r="A18" i="9"/>
  <c r="P17" i="9"/>
  <c r="N17" i="9"/>
  <c r="M17" i="9"/>
  <c r="A17" i="9"/>
  <c r="P16" i="9"/>
  <c r="N16" i="9"/>
  <c r="M16" i="9"/>
  <c r="A16" i="9"/>
  <c r="P15" i="9"/>
  <c r="N15" i="9"/>
  <c r="M15" i="9"/>
  <c r="A15" i="9"/>
  <c r="P14" i="9"/>
  <c r="N14" i="9"/>
  <c r="M14" i="9"/>
  <c r="A14" i="9"/>
  <c r="P13" i="9"/>
  <c r="N13" i="9"/>
  <c r="M13" i="9"/>
  <c r="A13" i="9"/>
  <c r="P12" i="9"/>
  <c r="N12" i="9"/>
  <c r="M12" i="9"/>
  <c r="A12" i="9"/>
  <c r="P11" i="9"/>
  <c r="N11" i="9"/>
  <c r="M11" i="9"/>
  <c r="A11" i="9"/>
  <c r="P10" i="9"/>
  <c r="N10" i="9"/>
  <c r="M10" i="9"/>
  <c r="A10" i="9"/>
  <c r="L5" i="3" l="1"/>
  <c r="I5" i="3"/>
  <c r="D5" i="3"/>
  <c r="B5" i="3"/>
  <c r="N11" i="3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10" i="3"/>
  <c r="P59" i="3" l="1"/>
  <c r="A59" i="3"/>
  <c r="P58" i="3"/>
  <c r="A58" i="3"/>
  <c r="P57" i="3"/>
  <c r="A57" i="3"/>
  <c r="P56" i="3"/>
  <c r="A56" i="3"/>
  <c r="P55" i="3"/>
  <c r="A55" i="3"/>
  <c r="P54" i="3"/>
  <c r="A54" i="3"/>
  <c r="P53" i="3"/>
  <c r="A53" i="3"/>
  <c r="P52" i="3"/>
  <c r="A52" i="3"/>
  <c r="P51" i="3"/>
  <c r="A51" i="3"/>
  <c r="P50" i="3"/>
  <c r="A50" i="3"/>
  <c r="P49" i="3"/>
  <c r="A49" i="3"/>
  <c r="P48" i="3"/>
  <c r="A48" i="3"/>
  <c r="P47" i="3"/>
  <c r="A47" i="3"/>
  <c r="P46" i="3"/>
  <c r="A46" i="3"/>
  <c r="P45" i="3"/>
  <c r="A45" i="3"/>
  <c r="P44" i="3"/>
  <c r="A44" i="3"/>
  <c r="P43" i="3"/>
  <c r="A43" i="3"/>
  <c r="P42" i="3"/>
  <c r="A42" i="3"/>
  <c r="P41" i="3"/>
  <c r="A41" i="3"/>
  <c r="P40" i="3"/>
  <c r="A40" i="3"/>
  <c r="P15" i="3" l="1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3" i="3"/>
  <c r="P12" i="3"/>
  <c r="P11" i="3"/>
  <c r="P1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</calcChain>
</file>

<file path=xl/comments1.xml><?xml version="1.0" encoding="utf-8"?>
<comments xmlns="http://schemas.openxmlformats.org/spreadsheetml/2006/main">
  <authors>
    <author>user</author>
    <author>Windows 사용자</author>
  </authors>
  <commentList>
    <comment ref="L5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  <comment ref="A10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  <comment ref="D10" authorId="1" shapeId="0">
      <text>
        <r>
          <rPr>
            <b/>
            <sz val="16"/>
            <color indexed="81"/>
            <rFont val="돋움"/>
            <family val="3"/>
            <charset val="129"/>
          </rPr>
          <t>자동입력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P10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</commentList>
</comments>
</file>

<file path=xl/comments2.xml><?xml version="1.0" encoding="utf-8"?>
<comments xmlns="http://schemas.openxmlformats.org/spreadsheetml/2006/main">
  <authors>
    <author>user</author>
    <author>Windows 사용자</author>
  </authors>
  <commentList>
    <comment ref="L5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  <comment ref="A10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  <comment ref="D10" authorId="1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  <comment ref="P10" authorId="0" shapeId="0">
      <text>
        <r>
          <rPr>
            <b/>
            <sz val="18"/>
            <color indexed="81"/>
            <rFont val="돋움"/>
            <family val="3"/>
            <charset val="129"/>
          </rPr>
          <t>자동입력</t>
        </r>
      </text>
    </comment>
  </commentList>
</comments>
</file>

<file path=xl/sharedStrings.xml><?xml version="1.0" encoding="utf-8"?>
<sst xmlns="http://schemas.openxmlformats.org/spreadsheetml/2006/main" count="7923" uniqueCount="2794">
  <si>
    <t>장건희</t>
  </si>
  <si>
    <t>이지영</t>
  </si>
  <si>
    <t>장경영</t>
  </si>
  <si>
    <t>박종현</t>
  </si>
  <si>
    <t>송동기</t>
  </si>
  <si>
    <t>이석훤</t>
  </si>
  <si>
    <t>최민후</t>
  </si>
  <si>
    <t>박성욱</t>
  </si>
  <si>
    <t>정진욱</t>
  </si>
  <si>
    <t>조현인</t>
  </si>
  <si>
    <t>최병도</t>
  </si>
  <si>
    <t>전진용</t>
  </si>
  <si>
    <t>주성준</t>
  </si>
  <si>
    <t>정성훈</t>
  </si>
  <si>
    <t>김학성</t>
  </si>
  <si>
    <t>이세헌</t>
  </si>
  <si>
    <t>김현준</t>
  </si>
  <si>
    <t>박재근</t>
  </si>
  <si>
    <t>이창희</t>
  </si>
  <si>
    <t>윤성환</t>
  </si>
  <si>
    <t>장순각</t>
  </si>
  <si>
    <t>성태현</t>
  </si>
  <si>
    <t>최승원</t>
  </si>
  <si>
    <t>이재헌</t>
  </si>
  <si>
    <t>박종일</t>
  </si>
  <si>
    <t>이주</t>
  </si>
  <si>
    <t>직원</t>
  </si>
  <si>
    <t>강성구</t>
  </si>
  <si>
    <t>원준희</t>
  </si>
  <si>
    <t>안흥섭</t>
  </si>
  <si>
    <t>-</t>
  </si>
  <si>
    <t>교수</t>
  </si>
  <si>
    <t>연구원</t>
  </si>
  <si>
    <t>비고</t>
  </si>
  <si>
    <t>신분</t>
  </si>
  <si>
    <t>정진하</t>
  </si>
  <si>
    <t>성명</t>
  </si>
  <si>
    <t>백상훈</t>
  </si>
  <si>
    <t>아케마</t>
  </si>
  <si>
    <t>3층</t>
  </si>
  <si>
    <t>김태환</t>
  </si>
  <si>
    <t>이형철</t>
  </si>
  <si>
    <t>류철희</t>
  </si>
  <si>
    <t>고광철</t>
  </si>
  <si>
    <t>정규선</t>
  </si>
  <si>
    <t>하성민</t>
  </si>
  <si>
    <t>박관규</t>
  </si>
  <si>
    <t>김영훈</t>
  </si>
  <si>
    <t>김래영</t>
  </si>
  <si>
    <t>광학분석/TEM실(100-205, 205-1, 205-2)</t>
  </si>
  <si>
    <t>세포및생체모사공학연구실(동물수술실,소형기기실,세포배양실Ⅳ)</t>
  </si>
  <si>
    <t>열전달실험실1(214)
열전달실험실2(215-1)
열전달준비실(215-2)</t>
  </si>
  <si>
    <t>바이오의료초음파연구실</t>
  </si>
  <si>
    <t>대전력응용공학연구실</t>
  </si>
  <si>
    <t>응용플라즈마연구실3</t>
  </si>
  <si>
    <t>플라즈마전자공학연구실</t>
  </si>
  <si>
    <t>DME(Dimethyl ether)</t>
  </si>
  <si>
    <t>산화질소(Nitric oxide)</t>
  </si>
  <si>
    <t>에탄올(Ethyl alcohol)</t>
  </si>
  <si>
    <t>아세트산(Acetic acid)</t>
  </si>
  <si>
    <t xml:space="preserve">1,1,1,2-테트라플루오로에테인(1,1,1,2-TETRAFLUOROETHANE) </t>
  </si>
  <si>
    <t>공작실</t>
  </si>
  <si>
    <t>촬영실</t>
  </si>
  <si>
    <t>수학과</t>
  </si>
  <si>
    <t>PH</t>
  </si>
  <si>
    <t>동물실</t>
  </si>
  <si>
    <t>합성실</t>
  </si>
  <si>
    <t>2층</t>
  </si>
  <si>
    <t>토건관</t>
  </si>
  <si>
    <t>· 연구실책임자 :</t>
  </si>
  <si>
    <t>108-88-3</t>
  </si>
  <si>
    <t>분석실</t>
  </si>
  <si>
    <t>○</t>
  </si>
  <si>
    <t>O</t>
  </si>
  <si>
    <t>(인)</t>
  </si>
  <si>
    <t>물질명</t>
  </si>
  <si>
    <t>학과명</t>
  </si>
  <si>
    <t>규격</t>
  </si>
  <si>
    <t>건물명</t>
  </si>
  <si>
    <t>화학과</t>
  </si>
  <si>
    <t>옥외</t>
  </si>
  <si>
    <t>옥상</t>
  </si>
  <si>
    <t>암실</t>
  </si>
  <si>
    <t>시약실</t>
  </si>
  <si>
    <t>저온실</t>
  </si>
  <si>
    <t>소성실</t>
  </si>
  <si>
    <t>평량실</t>
  </si>
  <si>
    <t>가공실</t>
  </si>
  <si>
    <t>서버실</t>
  </si>
  <si>
    <t>행정팀</t>
  </si>
  <si>
    <t>1층</t>
  </si>
  <si>
    <t>7층</t>
  </si>
  <si>
    <t>약학과</t>
  </si>
  <si>
    <t>HIT</t>
  </si>
  <si>
    <t>호 수</t>
  </si>
  <si>
    <t>실험준비실</t>
  </si>
  <si>
    <t>R.I.S.E 연구실
(인간/안전공학실험실)</t>
  </si>
  <si>
    <t>CPRC세라믹신소재공정실(CleanRoom)</t>
  </si>
  <si>
    <t>CPRC미세적층세라믹성형연구실(14-B119)</t>
  </si>
  <si>
    <t>Confocal Microscope Room</t>
  </si>
  <si>
    <t>비닐 벤젠(Vinyl benzene)
페닐 에틸렌(Phenyl ethylene)</t>
  </si>
  <si>
    <t>열공학증기보일러실험실</t>
  </si>
  <si>
    <t>설비공학/플랜트</t>
  </si>
  <si>
    <t>열공학실험준비실</t>
  </si>
  <si>
    <t>제어계측실험준비실</t>
  </si>
  <si>
    <t>자동차전자제어연구소</t>
  </si>
  <si>
    <t>메카트로닉스실험실</t>
  </si>
  <si>
    <t>한양기술지주회사</t>
  </si>
  <si>
    <t>임베디드제어연구실1</t>
  </si>
  <si>
    <t>공과대학 행정4팀</t>
  </si>
  <si>
    <t>ACELAB실험준비실</t>
  </si>
  <si>
    <t>미래자동차공학과</t>
  </si>
  <si>
    <t>Trichloroethane
(1,1,1-Trichloroethane)</t>
  </si>
  <si>
    <t>Trichloroethane
(1,1,2-Trichloroethane)</t>
  </si>
  <si>
    <t>디클로로디플루오로메탄
(Dichlorodifluoromethane)</t>
  </si>
  <si>
    <t>공과대학 행정2팀</t>
  </si>
  <si>
    <t>HY-MC연구센터</t>
  </si>
  <si>
    <t>철강공정및응용연구소</t>
  </si>
  <si>
    <t>전기기기인력양성센터</t>
  </si>
  <si>
    <t>공과대학 행정5팀</t>
  </si>
  <si>
    <t>전산고체구조역학연구실</t>
  </si>
  <si>
    <t>B102,B104</t>
  </si>
  <si>
    <t>메틸 클로로포름
1,1,1-트리클로로에탄
1,1,1-Trichloroethane</t>
  </si>
  <si>
    <t>쿼트리시클란(Quadricyclane)</t>
  </si>
  <si>
    <t>황화디메틸(METHYL SULFIDE)</t>
  </si>
  <si>
    <t>실리콘 테트라하이드라이드
실란
Silicon tetrahydride</t>
  </si>
  <si>
    <t>-</t>
  </si>
  <si>
    <t>물리적위험성</t>
  </si>
  <si>
    <t>작업환경측정</t>
  </si>
  <si>
    <t>보관장소</t>
  </si>
  <si>
    <t>연구실번호</t>
  </si>
  <si>
    <t>단과대학</t>
  </si>
  <si>
    <t>연구실
번호</t>
  </si>
  <si>
    <t>자연과학대학</t>
  </si>
  <si>
    <t>정밀안전진단</t>
  </si>
  <si>
    <t>자연과학관</t>
  </si>
  <si>
    <t>75-07-0</t>
  </si>
  <si>
    <t>75-15-0</t>
  </si>
  <si>
    <t>71-43-2</t>
  </si>
  <si>
    <t>79-00-5</t>
  </si>
  <si>
    <t>기능성 하이브리드 나노소재 연구실</t>
  </si>
  <si>
    <t>기계공학부유체역학실험실+풍동실험실</t>
  </si>
  <si>
    <t>스튜디오B201(40-B201)</t>
  </si>
  <si>
    <t>전전컴학부동아리바라미(610-2)</t>
  </si>
  <si>
    <t>창조적지속가능 건설리더양성사업단</t>
  </si>
  <si>
    <t>기초설계준비실(2학년실험준비실)</t>
  </si>
  <si>
    <t>응용설계준비실(3학년실험준비실)</t>
  </si>
  <si>
    <t>건축설계학제간연구실(40-710)</t>
  </si>
  <si>
    <t>전력전자/에너지변환 실험실습실</t>
  </si>
  <si>
    <t>생체계측실험실습실(46-309)</t>
  </si>
  <si>
    <t>전기화학소재연구실(14-B103)</t>
  </si>
  <si>
    <t>나노소자단면분석실(14-B105)</t>
  </si>
  <si>
    <t>BK나노기반이미지니어양성사업단</t>
  </si>
  <si>
    <t>유기및무기구조체실험실(14-321)</t>
  </si>
  <si>
    <t>메소-스케일재료분석/합성실험실</t>
  </si>
  <si>
    <t>임상교수중앙실험실3(417-5,9)</t>
  </si>
  <si>
    <t>클린룸2(원자/플라즈몬 광학실험실)</t>
  </si>
  <si>
    <t>클린룸3(양자/나노광학실험실)</t>
  </si>
  <si>
    <t>생물다양성연구실(습식시료처리실)</t>
  </si>
  <si>
    <t>유전자치료연구실(77-1018)</t>
  </si>
  <si>
    <t>시스템생물학연구실(세포배양실Ⅳ)</t>
  </si>
  <si>
    <t>나노생체재료연구실(소형기기실)</t>
  </si>
  <si>
    <t>첨단융합구조실험실
(강도측정실)</t>
  </si>
  <si>
    <t>화학/광학분석실(100-209)</t>
  </si>
  <si>
    <t>나노과학기술연구소(기계공학과)</t>
  </si>
  <si>
    <t>나노과학기술연구소
(화학전공)</t>
  </si>
  <si>
    <t>원자로재료실험실
(에이치앤에너테크)</t>
  </si>
  <si>
    <t>기기분석실 Ⅲ   (100-909)</t>
  </si>
  <si>
    <t>㈜트란소노
무향실(옥외 가설)</t>
  </si>
  <si>
    <t>톨루엔(Toluene)</t>
  </si>
  <si>
    <t>프로판(Propane)</t>
  </si>
  <si>
    <t>모노실란(Silane)</t>
  </si>
  <si>
    <t>프로필렌(Propylene)</t>
  </si>
  <si>
    <t>크립톤(Krypton)</t>
  </si>
  <si>
    <t>중수소((DEUTERIUM)</t>
  </si>
  <si>
    <t>아세틸렌(Acetylene)</t>
  </si>
  <si>
    <t>에틸렌(Ethylene)</t>
  </si>
  <si>
    <t>암모니아(Ammonia)</t>
  </si>
  <si>
    <t>디보란(Diborane)</t>
  </si>
  <si>
    <t>디실란(DISILANE)</t>
  </si>
  <si>
    <t>수소(HYDROGEN)</t>
  </si>
  <si>
    <t>불소(Fluoride)</t>
  </si>
  <si>
    <t>모노게르만(Germane)</t>
  </si>
  <si>
    <t>포스핀(Phosphine)</t>
  </si>
  <si>
    <t>100-42-5</t>
  </si>
  <si>
    <t>7664-41-7</t>
  </si>
  <si>
    <t>10102-44-0</t>
  </si>
  <si>
    <t>630-08-0</t>
  </si>
  <si>
    <t>10102-43-9</t>
  </si>
  <si>
    <t>7803-51-2</t>
  </si>
  <si>
    <t>7783-06-4</t>
  </si>
  <si>
    <t>기계공학부기계공작실험실
(측정실,공구실)</t>
  </si>
  <si>
    <t>기계공학부재료거동실험실1/공동실험실)</t>
  </si>
  <si>
    <t>NSEL화학실험실(904,904-1,905-2)</t>
  </si>
  <si>
    <t>DMDS(Dimethyl disulfide)</t>
  </si>
  <si>
    <t>메틸아세틸렌(Methyl acetylene)</t>
  </si>
  <si>
    <t>아산화질소(DINITROGEN MONOXIDE)</t>
  </si>
  <si>
    <t>프로피온알데하이드(Propionaldehyde)</t>
  </si>
  <si>
    <t>디실란(SI2H6)(DISILANE (SI2H6));</t>
  </si>
  <si>
    <t>MBL화학실험실(시약보관실, 고온소재합성실, 공작실)</t>
  </si>
  <si>
    <t>세포및생체모사공학연구실
(조직분석실, 분자영상장비분석실)</t>
  </si>
  <si>
    <t>Creative Mechanical Design Center</t>
  </si>
  <si>
    <t>클로로디플루오로메탄
(Chlorodifluoromethane)</t>
  </si>
  <si>
    <t>옥타플루오로사이클로부탄(OCTOFLUOROCYCLOBUTAN)</t>
  </si>
  <si>
    <t>Ace training center 교육실</t>
  </si>
  <si>
    <t>64-19-7</t>
  </si>
  <si>
    <t>과학-056</t>
  </si>
  <si>
    <t>연구실명</t>
  </si>
  <si>
    <t>한양-028</t>
  </si>
  <si>
    <t>창업보육센터</t>
  </si>
  <si>
    <t>B108-1</t>
  </si>
  <si>
    <t>한양-023</t>
  </si>
  <si>
    <t>B114-3</t>
  </si>
  <si>
    <t>유니트론</t>
  </si>
  <si>
    <t>한양-027</t>
  </si>
  <si>
    <t>B118(1)</t>
  </si>
  <si>
    <t>산업과학연구소</t>
  </si>
  <si>
    <t>한양-026</t>
  </si>
  <si>
    <t>건축음향연구실</t>
  </si>
  <si>
    <t>B117</t>
  </si>
  <si>
    <t>신소재공학부</t>
  </si>
  <si>
    <t>B120(2)</t>
  </si>
  <si>
    <t>한양-020</t>
  </si>
  <si>
    <t>B111</t>
  </si>
  <si>
    <t>한양-040</t>
  </si>
  <si>
    <t>B107</t>
  </si>
  <si>
    <t>지하2층</t>
  </si>
  <si>
    <t>융합전자공학부</t>
  </si>
  <si>
    <t>한양-017</t>
  </si>
  <si>
    <t>컴퓨터공학부</t>
  </si>
  <si>
    <t>한양-035</t>
  </si>
  <si>
    <t>가상현실연구실</t>
  </si>
  <si>
    <t>전기공학과</t>
  </si>
  <si>
    <t>한양-007</t>
  </si>
  <si>
    <t>한양-006</t>
  </si>
  <si>
    <t>한양-012</t>
  </si>
  <si>
    <t>한양-014</t>
  </si>
  <si>
    <t>한양-034</t>
  </si>
  <si>
    <t>한양-001</t>
  </si>
  <si>
    <t>㈜에코메트론</t>
  </si>
  <si>
    <t>기계공학부</t>
  </si>
  <si>
    <t>공별-031</t>
  </si>
  <si>
    <t>B102</t>
  </si>
  <si>
    <t>공업센터별관</t>
  </si>
  <si>
    <t>B104-1</t>
  </si>
  <si>
    <t>B104-3</t>
  </si>
  <si>
    <t>공별-029</t>
  </si>
  <si>
    <t>공별-030</t>
  </si>
  <si>
    <t>동력계실</t>
  </si>
  <si>
    <t>열공학실험실</t>
  </si>
  <si>
    <t>B106</t>
  </si>
  <si>
    <t>B108</t>
  </si>
  <si>
    <t>공별-027</t>
  </si>
  <si>
    <t>공별-026</t>
  </si>
  <si>
    <t>공별-028</t>
  </si>
  <si>
    <t>공별-025</t>
  </si>
  <si>
    <t>105-1</t>
  </si>
  <si>
    <t>열공학암실</t>
  </si>
  <si>
    <t>105-2</t>
  </si>
  <si>
    <t>106-2</t>
  </si>
  <si>
    <t>공별-024</t>
  </si>
  <si>
    <t>엔진제어실험실</t>
  </si>
  <si>
    <t>공별-023</t>
  </si>
  <si>
    <t>공별-021</t>
  </si>
  <si>
    <t>분무실험실</t>
  </si>
  <si>
    <t>109-2</t>
  </si>
  <si>
    <t>공별-019</t>
  </si>
  <si>
    <t>공별-020</t>
  </si>
  <si>
    <t>공별-022</t>
  </si>
  <si>
    <t>공별-017</t>
  </si>
  <si>
    <t>203-2</t>
  </si>
  <si>
    <t>제어계측실험실</t>
  </si>
  <si>
    <t>공별-015</t>
  </si>
  <si>
    <t>공별-016</t>
  </si>
  <si>
    <t>공별-013</t>
  </si>
  <si>
    <t>304-2</t>
  </si>
  <si>
    <t>전기공학전공</t>
  </si>
  <si>
    <t>공별-012</t>
  </si>
  <si>
    <t>공별-011</t>
  </si>
  <si>
    <t>306-1</t>
  </si>
  <si>
    <t>공별-010</t>
  </si>
  <si>
    <t>공별-009</t>
  </si>
  <si>
    <t>공별-033</t>
  </si>
  <si>
    <t>공별-007</t>
  </si>
  <si>
    <t>공별-008</t>
  </si>
  <si>
    <t>501-1</t>
  </si>
  <si>
    <t>양자전자연구실</t>
  </si>
  <si>
    <t>공별-006</t>
  </si>
  <si>
    <t>601-2</t>
  </si>
  <si>
    <t>공별-032</t>
  </si>
  <si>
    <t>606-1</t>
  </si>
  <si>
    <t>공별-005</t>
  </si>
  <si>
    <t>광자응용실험실</t>
  </si>
  <si>
    <t>공별-004</t>
  </si>
  <si>
    <t>703-1</t>
  </si>
  <si>
    <t>광통신연구실1</t>
  </si>
  <si>
    <t>공별-003</t>
  </si>
  <si>
    <t>706-2</t>
  </si>
  <si>
    <t>공별-002</t>
  </si>
  <si>
    <t>707-2</t>
  </si>
  <si>
    <t>공별-001</t>
  </si>
  <si>
    <t>707-1</t>
  </si>
  <si>
    <t>공보-014</t>
  </si>
  <si>
    <t>화학공학전공</t>
  </si>
  <si>
    <t>공보-013</t>
  </si>
  <si>
    <t>음향진동실험실</t>
  </si>
  <si>
    <t>216-1</t>
  </si>
  <si>
    <t>공보-008</t>
  </si>
  <si>
    <t>413-1</t>
  </si>
  <si>
    <t>413-2</t>
  </si>
  <si>
    <t>공보-007</t>
  </si>
  <si>
    <t>공보-006</t>
  </si>
  <si>
    <t>CAD연구실</t>
  </si>
  <si>
    <t>공보-005</t>
  </si>
  <si>
    <t>공보-004</t>
  </si>
  <si>
    <t>공보-002</t>
  </si>
  <si>
    <t>나노소자제작실</t>
  </si>
  <si>
    <t>공업센터본관</t>
  </si>
  <si>
    <t>617-1</t>
  </si>
  <si>
    <t>618-1</t>
  </si>
  <si>
    <t>공보-001</t>
  </si>
  <si>
    <t>공본-039</t>
  </si>
  <si>
    <t>공본-042</t>
  </si>
  <si>
    <t>공본-040</t>
  </si>
  <si>
    <t>공본-041</t>
  </si>
  <si>
    <t>공본-038</t>
  </si>
  <si>
    <t>공본-035</t>
  </si>
  <si>
    <t>공본-043</t>
  </si>
  <si>
    <t>방전가공실</t>
  </si>
  <si>
    <t>공본-037</t>
  </si>
  <si>
    <t>CAM 실험실</t>
  </si>
  <si>
    <t>204-1</t>
  </si>
  <si>
    <t>공본-036</t>
  </si>
  <si>
    <t>공본-033</t>
  </si>
  <si>
    <t>공본-034</t>
  </si>
  <si>
    <t>공본-032</t>
  </si>
  <si>
    <t>406-1</t>
  </si>
  <si>
    <t>공본-031</t>
  </si>
  <si>
    <t>안테나측정실</t>
  </si>
  <si>
    <t>공본-029</t>
  </si>
  <si>
    <t>공본-025</t>
  </si>
  <si>
    <t>공본-044</t>
  </si>
  <si>
    <t>유기나노공학과</t>
  </si>
  <si>
    <t>공본-026</t>
  </si>
  <si>
    <t>503-2</t>
  </si>
  <si>
    <t>공본-023</t>
  </si>
  <si>
    <t>FE-SEM실</t>
  </si>
  <si>
    <t>공본-024</t>
  </si>
  <si>
    <t>506-1</t>
  </si>
  <si>
    <t>공본-018</t>
  </si>
  <si>
    <t>공본-022</t>
  </si>
  <si>
    <t>화학분석실</t>
  </si>
  <si>
    <t>공본-021</t>
  </si>
  <si>
    <t>화공전산실습실</t>
  </si>
  <si>
    <t>화학공정실험실</t>
  </si>
  <si>
    <t>공본-020</t>
  </si>
  <si>
    <t>공본-019</t>
  </si>
  <si>
    <t>공본-016</t>
  </si>
  <si>
    <t>공본-017</t>
  </si>
  <si>
    <t>공본-014</t>
  </si>
  <si>
    <t>공본-015</t>
  </si>
  <si>
    <t>공본-012</t>
  </si>
  <si>
    <t>공본-013</t>
  </si>
  <si>
    <t>공본-011</t>
  </si>
  <si>
    <t>창의적설계실</t>
  </si>
  <si>
    <t>609-1</t>
  </si>
  <si>
    <t>공본-010</t>
  </si>
  <si>
    <t>610-1</t>
  </si>
  <si>
    <t>공본-009</t>
  </si>
  <si>
    <t>610-2</t>
  </si>
  <si>
    <t>공본-008</t>
  </si>
  <si>
    <t>공본-006</t>
  </si>
  <si>
    <t>공본-007</t>
  </si>
  <si>
    <t>공본-005</t>
  </si>
  <si>
    <t>PC실(1)</t>
  </si>
  <si>
    <t>공본-003</t>
  </si>
  <si>
    <t>공본-004</t>
  </si>
  <si>
    <t>공본-002</t>
  </si>
  <si>
    <t>산업공학과</t>
  </si>
  <si>
    <t>714-1</t>
  </si>
  <si>
    <t>자료분석실험실</t>
  </si>
  <si>
    <t>공본-001</t>
  </si>
  <si>
    <t>716-1</t>
  </si>
  <si>
    <t>과학-042</t>
  </si>
  <si>
    <t>B104</t>
  </si>
  <si>
    <t>자원환경공학과</t>
  </si>
  <si>
    <t>과학기술관</t>
  </si>
  <si>
    <t>B101</t>
  </si>
  <si>
    <t>과학-041</t>
  </si>
  <si>
    <t>B103</t>
  </si>
  <si>
    <t>암석역학실험실</t>
  </si>
  <si>
    <t>과학-040</t>
  </si>
  <si>
    <t>과학-039</t>
  </si>
  <si>
    <t>건축공학부</t>
  </si>
  <si>
    <t>건축학부</t>
  </si>
  <si>
    <t>B109</t>
  </si>
  <si>
    <t>B110</t>
  </si>
  <si>
    <t>과학-035</t>
  </si>
  <si>
    <t>과학-034</t>
  </si>
  <si>
    <t>B112</t>
  </si>
  <si>
    <t>B113</t>
  </si>
  <si>
    <t>과학-054</t>
  </si>
  <si>
    <t>B201</t>
  </si>
  <si>
    <t>과학-053</t>
  </si>
  <si>
    <t>B202</t>
  </si>
  <si>
    <t>B203</t>
  </si>
  <si>
    <t>B204</t>
  </si>
  <si>
    <t>과학-049</t>
  </si>
  <si>
    <t>B206</t>
  </si>
  <si>
    <t>B309-1</t>
  </si>
  <si>
    <t>B211</t>
  </si>
  <si>
    <t>B208</t>
  </si>
  <si>
    <t>B212</t>
  </si>
  <si>
    <t>과학-057</t>
  </si>
  <si>
    <t>과학-055</t>
  </si>
  <si>
    <t>원자력공학과</t>
  </si>
  <si>
    <t>B310</t>
  </si>
  <si>
    <t>과학-032</t>
  </si>
  <si>
    <t>물리탐사실험실</t>
  </si>
  <si>
    <t>과학-031</t>
  </si>
  <si>
    <t>석유공학실험실</t>
  </si>
  <si>
    <t>과학-030</t>
  </si>
  <si>
    <t>도시공학과</t>
  </si>
  <si>
    <t>과학-029</t>
  </si>
  <si>
    <t>과학-028</t>
  </si>
  <si>
    <t>과학-027</t>
  </si>
  <si>
    <t>과학-026</t>
  </si>
  <si>
    <t>스튜디오4-1</t>
  </si>
  <si>
    <t>406-2</t>
  </si>
  <si>
    <t>과학-023</t>
  </si>
  <si>
    <t>과학-022</t>
  </si>
  <si>
    <t>CAD실</t>
  </si>
  <si>
    <t>과학-001</t>
  </si>
  <si>
    <t>과학-021</t>
  </si>
  <si>
    <t>스튜디오5-1</t>
  </si>
  <si>
    <t>과학-020</t>
  </si>
  <si>
    <t>스튜디오5-2</t>
  </si>
  <si>
    <t>과학-019</t>
  </si>
  <si>
    <t>스튜디오5-3</t>
  </si>
  <si>
    <t>과학-018</t>
  </si>
  <si>
    <t>설계비평실</t>
  </si>
  <si>
    <t>과학-017</t>
  </si>
  <si>
    <t>스튜디오5-4</t>
  </si>
  <si>
    <t>과학-016</t>
  </si>
  <si>
    <t>스튜디오5-5</t>
  </si>
  <si>
    <t>과학-015</t>
  </si>
  <si>
    <t>스튜디오5-6</t>
  </si>
  <si>
    <t>과학-014</t>
  </si>
  <si>
    <t>스튜디오5-7</t>
  </si>
  <si>
    <t>과학-013</t>
  </si>
  <si>
    <t>스튜디오5-8</t>
  </si>
  <si>
    <t>과학-012</t>
  </si>
  <si>
    <t>스튜디오5-9</t>
  </si>
  <si>
    <t>과학-011</t>
  </si>
  <si>
    <t>과학-010</t>
  </si>
  <si>
    <t>공기환경실험실</t>
  </si>
  <si>
    <t>과학-009</t>
  </si>
  <si>
    <t>702-1</t>
  </si>
  <si>
    <t>건축도시연구실</t>
  </si>
  <si>
    <t>과학-007</t>
  </si>
  <si>
    <t>공간사회연구실</t>
  </si>
  <si>
    <t>과학-005</t>
  </si>
  <si>
    <t>706-1</t>
  </si>
  <si>
    <t>과학-003</t>
  </si>
  <si>
    <t>711-2</t>
  </si>
  <si>
    <t>과학-002</t>
  </si>
  <si>
    <t>712-2</t>
  </si>
  <si>
    <t>구리-001</t>
  </si>
  <si>
    <t>의과대학</t>
  </si>
  <si>
    <t>서관-001</t>
  </si>
  <si>
    <t>약학대학</t>
  </si>
  <si>
    <t>대학병원 서관</t>
  </si>
  <si>
    <t>주사조제실</t>
  </si>
  <si>
    <t>서관-002</t>
  </si>
  <si>
    <t>신경치료센터</t>
  </si>
  <si>
    <t>컨테-001</t>
  </si>
  <si>
    <t>건설환경공학과</t>
  </si>
  <si>
    <t>미자공-034</t>
  </si>
  <si>
    <t>미자공-033</t>
  </si>
  <si>
    <t>미자공-032</t>
  </si>
  <si>
    <t>미자공-031</t>
  </si>
  <si>
    <t>차량실습실</t>
  </si>
  <si>
    <t>미자공-028</t>
  </si>
  <si>
    <t>미자공-029</t>
  </si>
  <si>
    <t>미자공-030</t>
  </si>
  <si>
    <t>미자공-035</t>
  </si>
  <si>
    <t>아이디어발전소</t>
  </si>
  <si>
    <t>미자공-012</t>
  </si>
  <si>
    <t>디자인랩</t>
  </si>
  <si>
    <t>미자공-013</t>
  </si>
  <si>
    <t>미자공-015</t>
  </si>
  <si>
    <t>미자공-014</t>
  </si>
  <si>
    <t>미자공-009</t>
  </si>
  <si>
    <t>미자공-008</t>
  </si>
  <si>
    <t>미자공-007</t>
  </si>
  <si>
    <t>미자공-006</t>
  </si>
  <si>
    <t>미자공-001</t>
  </si>
  <si>
    <t>미자공-002</t>
  </si>
  <si>
    <t>미자공-003</t>
  </si>
  <si>
    <t>미자공-005</t>
  </si>
  <si>
    <t>병동-001</t>
  </si>
  <si>
    <t>류마티즘연구소</t>
  </si>
  <si>
    <t>사범별-006</t>
  </si>
  <si>
    <t>부속기관</t>
  </si>
  <si>
    <t>사범대학별관</t>
  </si>
  <si>
    <t>사범별-007</t>
  </si>
  <si>
    <t>B105</t>
  </si>
  <si>
    <t>사범별-001</t>
  </si>
  <si>
    <t>사범대학</t>
  </si>
  <si>
    <t>교육공학과</t>
  </si>
  <si>
    <t>사범본-008</t>
  </si>
  <si>
    <t>응용미술학과</t>
  </si>
  <si>
    <t>사범대학본관</t>
  </si>
  <si>
    <t>전기가마실</t>
  </si>
  <si>
    <t>사범본-007</t>
  </si>
  <si>
    <t>응용미술교육과</t>
  </si>
  <si>
    <t>입체실기실</t>
  </si>
  <si>
    <t>사범본-006</t>
  </si>
  <si>
    <t>평면실기실</t>
  </si>
  <si>
    <t>사범본-005</t>
  </si>
  <si>
    <t>사범본-004</t>
  </si>
  <si>
    <t>사범본-003</t>
  </si>
  <si>
    <t>사범대학PC실</t>
  </si>
  <si>
    <t>산학-001</t>
  </si>
  <si>
    <t>산학기술관</t>
  </si>
  <si>
    <t>산학-002</t>
  </si>
  <si>
    <t>산학-003</t>
  </si>
  <si>
    <t>B103-3</t>
  </si>
  <si>
    <t>산학-004</t>
  </si>
  <si>
    <t>생체공학전공</t>
  </si>
  <si>
    <t>생체정보실습실</t>
  </si>
  <si>
    <t>산학-005</t>
  </si>
  <si>
    <t>산학-006</t>
  </si>
  <si>
    <t>전력실험실</t>
  </si>
  <si>
    <t>산학-007</t>
  </si>
  <si>
    <t>산학-011</t>
  </si>
  <si>
    <t>산학-012</t>
  </si>
  <si>
    <t>산학-013</t>
  </si>
  <si>
    <t>산학-014</t>
  </si>
  <si>
    <t>산학-015</t>
  </si>
  <si>
    <t>산학-017</t>
  </si>
  <si>
    <t>산학-018</t>
  </si>
  <si>
    <t>산학-019</t>
  </si>
  <si>
    <t>산학-020</t>
  </si>
  <si>
    <t>산학-021</t>
  </si>
  <si>
    <t>생체전자실습실</t>
  </si>
  <si>
    <t>산학-022</t>
  </si>
  <si>
    <t>산학-023</t>
  </si>
  <si>
    <t>산학-024</t>
  </si>
  <si>
    <t>산학-025</t>
  </si>
  <si>
    <t>산학-026</t>
  </si>
  <si>
    <t>산학-028</t>
  </si>
  <si>
    <t>MIR랩실</t>
  </si>
  <si>
    <t>산학-032</t>
  </si>
  <si>
    <t>세라믹연구소</t>
  </si>
  <si>
    <t>산학-033</t>
  </si>
  <si>
    <t>산학-034</t>
  </si>
  <si>
    <t>전자재료실</t>
  </si>
  <si>
    <t>산학-035</t>
  </si>
  <si>
    <t>산학-036</t>
  </si>
  <si>
    <t>산학-037</t>
  </si>
  <si>
    <t>산학-039</t>
  </si>
  <si>
    <t>B103-1</t>
  </si>
  <si>
    <t>산학-041</t>
  </si>
  <si>
    <t>생활-016</t>
  </si>
  <si>
    <t>생활과학대학</t>
  </si>
  <si>
    <t>식품영양학과</t>
  </si>
  <si>
    <t>생활과학관</t>
  </si>
  <si>
    <t>생활-015</t>
  </si>
  <si>
    <t>생활-017</t>
  </si>
  <si>
    <t>공동기기분석실</t>
  </si>
  <si>
    <t>생활-014</t>
  </si>
  <si>
    <t>생활-020</t>
  </si>
  <si>
    <t>생활-018</t>
  </si>
  <si>
    <t>생활-019</t>
  </si>
  <si>
    <t>생활-008</t>
  </si>
  <si>
    <t>의류학과</t>
  </si>
  <si>
    <t>패션정보실습실</t>
  </si>
  <si>
    <t>생활-009</t>
  </si>
  <si>
    <t>의복설계실</t>
  </si>
  <si>
    <t>생활-010</t>
  </si>
  <si>
    <t>CAD실습실</t>
  </si>
  <si>
    <t>생활-011</t>
  </si>
  <si>
    <t>의복구성실</t>
  </si>
  <si>
    <t>생활-012</t>
  </si>
  <si>
    <t>디자인실습실</t>
  </si>
  <si>
    <t>생활-013</t>
  </si>
  <si>
    <t>생활-021</t>
  </si>
  <si>
    <t>컴퓨터실</t>
  </si>
  <si>
    <t>생활-004</t>
  </si>
  <si>
    <t>생활-005</t>
  </si>
  <si>
    <t>컴퓨터실습실</t>
  </si>
  <si>
    <t>생활-002</t>
  </si>
  <si>
    <t>생활-001</t>
  </si>
  <si>
    <t>생활-006</t>
  </si>
  <si>
    <t>생활-007</t>
  </si>
  <si>
    <t>신소-073</t>
  </si>
  <si>
    <t>에너지공학과</t>
  </si>
  <si>
    <t>신소재공학관</t>
  </si>
  <si>
    <t>지하1층</t>
  </si>
  <si>
    <t>DRYRoom</t>
  </si>
  <si>
    <t>신소-072</t>
  </si>
  <si>
    <t>나노공정연구실</t>
  </si>
  <si>
    <t>신소-076</t>
  </si>
  <si>
    <t>신소-075</t>
  </si>
  <si>
    <t>신소-071</t>
  </si>
  <si>
    <t>신소-070</t>
  </si>
  <si>
    <t>신소-069</t>
  </si>
  <si>
    <t>신소-068</t>
  </si>
  <si>
    <t>CPRC소성실</t>
  </si>
  <si>
    <t>신소-067</t>
  </si>
  <si>
    <t>신소-062</t>
  </si>
  <si>
    <t>신소-066</t>
  </si>
  <si>
    <t>신소-065</t>
  </si>
  <si>
    <t>B114</t>
  </si>
  <si>
    <t>제련공정연구실</t>
  </si>
  <si>
    <t>신소-064</t>
  </si>
  <si>
    <t>B116</t>
  </si>
  <si>
    <t>양자전연구실</t>
  </si>
  <si>
    <t>신소-094</t>
  </si>
  <si>
    <t>신소-093</t>
  </si>
  <si>
    <t>B118</t>
  </si>
  <si>
    <t>신소-063</t>
  </si>
  <si>
    <t>B119</t>
  </si>
  <si>
    <t>신소-092</t>
  </si>
  <si>
    <t>B202내</t>
  </si>
  <si>
    <t>신소-089</t>
  </si>
  <si>
    <t>신소-090</t>
  </si>
  <si>
    <t>신소-091</t>
  </si>
  <si>
    <t>신소-086</t>
  </si>
  <si>
    <t>신소-011</t>
  </si>
  <si>
    <t>신소-084</t>
  </si>
  <si>
    <t>신소-083</t>
  </si>
  <si>
    <t>신소-082</t>
  </si>
  <si>
    <t>신소-081</t>
  </si>
  <si>
    <t>신소-080</t>
  </si>
  <si>
    <t>B223</t>
  </si>
  <si>
    <t>신소-079</t>
  </si>
  <si>
    <t>B224</t>
  </si>
  <si>
    <t>신소-078</t>
  </si>
  <si>
    <t>신소-077</t>
  </si>
  <si>
    <t>B227</t>
  </si>
  <si>
    <t>신소-061</t>
  </si>
  <si>
    <t>113-1</t>
  </si>
  <si>
    <t>신소-060</t>
  </si>
  <si>
    <t>1층표면분석실</t>
  </si>
  <si>
    <t>신소-057</t>
  </si>
  <si>
    <t>신소-058</t>
  </si>
  <si>
    <t>신소-059</t>
  </si>
  <si>
    <t>신소-056</t>
  </si>
  <si>
    <t>공동기기원</t>
  </si>
  <si>
    <t>CD-SEM실</t>
  </si>
  <si>
    <t>신소-055</t>
  </si>
  <si>
    <t>신소-054</t>
  </si>
  <si>
    <t>신소-052</t>
  </si>
  <si>
    <t>신소-051</t>
  </si>
  <si>
    <t>신소-050</t>
  </si>
  <si>
    <t>신소-049</t>
  </si>
  <si>
    <t>무기분석실</t>
  </si>
  <si>
    <t>신소-048</t>
  </si>
  <si>
    <t>신소-047</t>
  </si>
  <si>
    <t>신소-045</t>
  </si>
  <si>
    <t>신소-043</t>
  </si>
  <si>
    <t>생물공학실험실</t>
  </si>
  <si>
    <t>신소-042</t>
  </si>
  <si>
    <t>신소-040</t>
  </si>
  <si>
    <t>신소-039</t>
  </si>
  <si>
    <t>이동현상실험실</t>
  </si>
  <si>
    <t>신소-037</t>
  </si>
  <si>
    <t>신소-038</t>
  </si>
  <si>
    <t>표면과학실험실</t>
  </si>
  <si>
    <t>신소-036</t>
  </si>
  <si>
    <t>신소-033</t>
  </si>
  <si>
    <t>신소-032</t>
  </si>
  <si>
    <t>신소-031</t>
  </si>
  <si>
    <t>신소-030</t>
  </si>
  <si>
    <t>신소-029</t>
  </si>
  <si>
    <t>신소-028</t>
  </si>
  <si>
    <t>신소-027</t>
  </si>
  <si>
    <t>신소-025</t>
  </si>
  <si>
    <t>신소-024</t>
  </si>
  <si>
    <t>신소-023</t>
  </si>
  <si>
    <t>합금설계실험실</t>
  </si>
  <si>
    <t>신소-022</t>
  </si>
  <si>
    <t>신소-004</t>
  </si>
  <si>
    <t>신소-020</t>
  </si>
  <si>
    <t>신소-019</t>
  </si>
  <si>
    <t>신소-018</t>
  </si>
  <si>
    <t>분말재료실험실</t>
  </si>
  <si>
    <t>신소-017</t>
  </si>
  <si>
    <t>신소-015</t>
  </si>
  <si>
    <t>신소-014</t>
  </si>
  <si>
    <t>신소-013</t>
  </si>
  <si>
    <t>ALD연구실</t>
  </si>
  <si>
    <t>신소-012</t>
  </si>
  <si>
    <t>신소-009</t>
  </si>
  <si>
    <t>클러스터실</t>
  </si>
  <si>
    <t>신소-007</t>
  </si>
  <si>
    <t>신소-006</t>
  </si>
  <si>
    <t>신소-005</t>
  </si>
  <si>
    <t>도시대학원</t>
  </si>
  <si>
    <t>612-3</t>
  </si>
  <si>
    <t>플로터실</t>
  </si>
  <si>
    <t>신소-003</t>
  </si>
  <si>
    <t>도시설계전공</t>
  </si>
  <si>
    <t>612-1</t>
  </si>
  <si>
    <t>도시건축설계실</t>
  </si>
  <si>
    <t>신소-002</t>
  </si>
  <si>
    <t>신소-001</t>
  </si>
  <si>
    <t>생물공학연구실</t>
  </si>
  <si>
    <t>올림-005</t>
  </si>
  <si>
    <t>예술체육대학</t>
  </si>
  <si>
    <t>체육학과</t>
  </si>
  <si>
    <t>올림픽체육관</t>
  </si>
  <si>
    <t>올림-003</t>
  </si>
  <si>
    <t>연극영화학과</t>
  </si>
  <si>
    <t>의상제작실</t>
  </si>
  <si>
    <t>올림-002</t>
  </si>
  <si>
    <t>올림-006</t>
  </si>
  <si>
    <t>올림-001</t>
  </si>
  <si>
    <t>융합교육관</t>
  </si>
  <si>
    <t>의본-037</t>
  </si>
  <si>
    <t>의대본관</t>
  </si>
  <si>
    <t>의본-036</t>
  </si>
  <si>
    <t>의본-035</t>
  </si>
  <si>
    <t>417-1</t>
  </si>
  <si>
    <t>의본-031</t>
  </si>
  <si>
    <t>417-6</t>
  </si>
  <si>
    <t>의본-027</t>
  </si>
  <si>
    <t>418-1</t>
  </si>
  <si>
    <t>의본-039</t>
  </si>
  <si>
    <t>의본-020</t>
  </si>
  <si>
    <t>의본-004</t>
  </si>
  <si>
    <t>517-3</t>
  </si>
  <si>
    <t>의본-018</t>
  </si>
  <si>
    <t>517-4</t>
  </si>
  <si>
    <t>의본-017</t>
  </si>
  <si>
    <t>517-5</t>
  </si>
  <si>
    <t>의본-016</t>
  </si>
  <si>
    <t>517-6</t>
  </si>
  <si>
    <t>의본-014</t>
  </si>
  <si>
    <t>의본-011</t>
  </si>
  <si>
    <t>519-3</t>
  </si>
  <si>
    <t>동위원소실</t>
  </si>
  <si>
    <t>의본-001</t>
  </si>
  <si>
    <t>의본-002</t>
  </si>
  <si>
    <t>의본-003</t>
  </si>
  <si>
    <t>의본-005</t>
  </si>
  <si>
    <t>의본-006</t>
  </si>
  <si>
    <t>의본-007</t>
  </si>
  <si>
    <t>의본-008</t>
  </si>
  <si>
    <t>의본-009</t>
  </si>
  <si>
    <t>의본-021</t>
  </si>
  <si>
    <t>의본-010</t>
  </si>
  <si>
    <t>618~645</t>
  </si>
  <si>
    <t>자연-028</t>
  </si>
  <si>
    <t>물리학과</t>
  </si>
  <si>
    <t>자연-073</t>
  </si>
  <si>
    <t>자연-080</t>
  </si>
  <si>
    <t>자연-020</t>
  </si>
  <si>
    <t>자연-099</t>
  </si>
  <si>
    <t>자연-100</t>
  </si>
  <si>
    <t>B209</t>
  </si>
  <si>
    <t>광학청정실</t>
  </si>
  <si>
    <t>자연-087</t>
  </si>
  <si>
    <t>공동전산실</t>
  </si>
  <si>
    <t>자연-088</t>
  </si>
  <si>
    <t>자연-089</t>
  </si>
  <si>
    <t>분석기기실</t>
  </si>
  <si>
    <t>자연-090</t>
  </si>
  <si>
    <t>자연-091</t>
  </si>
  <si>
    <t>자연-093</t>
  </si>
  <si>
    <t>자연-085</t>
  </si>
  <si>
    <t>자연-086</t>
  </si>
  <si>
    <t>자연-074</t>
  </si>
  <si>
    <t>자연-075</t>
  </si>
  <si>
    <t>자연-076</t>
  </si>
  <si>
    <t>자연-077</t>
  </si>
  <si>
    <t>자연-079</t>
  </si>
  <si>
    <t>자연-078</t>
  </si>
  <si>
    <t>회로및시스템연구실</t>
  </si>
  <si>
    <t>마이크로파공학연구실</t>
  </si>
  <si>
    <t>신호처리및제어연구실2</t>
  </si>
  <si>
    <t>융합통신연구실2</t>
  </si>
  <si>
    <t>융합통신연구실1</t>
  </si>
  <si>
    <t>공과대학 행정3팀</t>
  </si>
  <si>
    <t>공업센터보일러동</t>
  </si>
  <si>
    <t>나노촉매합성연구실</t>
  </si>
  <si>
    <t>나노전자소자측정실</t>
  </si>
  <si>
    <t>기계공학부CAD실</t>
  </si>
  <si>
    <t>시스템제어연구실3</t>
  </si>
  <si>
    <t>시스템제어연구실2</t>
  </si>
  <si>
    <t>기계공학부용접실험실</t>
  </si>
  <si>
    <t>에너지/열공정연구실</t>
  </si>
  <si>
    <t>환경열공학연구실</t>
  </si>
  <si>
    <t>반도체나노소자실험실</t>
  </si>
  <si>
    <t>5층Gleeble실</t>
  </si>
  <si>
    <t>실험준비실(511)</t>
  </si>
  <si>
    <t>분자시스템공정실험실</t>
  </si>
  <si>
    <t>유기나노가공실험실</t>
  </si>
  <si>
    <t>유기나노화학실험실</t>
  </si>
  <si>
    <t>전기제어창의적연구실</t>
  </si>
  <si>
    <t>전자전기실험실2</t>
  </si>
  <si>
    <t>응용플라즈마연구실</t>
  </si>
  <si>
    <t>에너지변환실험실</t>
  </si>
  <si>
    <t>공과대학 행정1팀</t>
  </si>
  <si>
    <t>환경지구화학준비실</t>
  </si>
  <si>
    <t>자원환경처리실험실</t>
  </si>
  <si>
    <t>환경지구화학실험실</t>
  </si>
  <si>
    <t>X-선이용영상실험실</t>
  </si>
  <si>
    <t>CAD/GIS연구실A</t>
  </si>
  <si>
    <t>CAD/GIS연구실B</t>
  </si>
  <si>
    <t>도시공학과설계실B</t>
  </si>
  <si>
    <t>건축환경설비공학실험실</t>
  </si>
  <si>
    <t>행태환경디자인연구실</t>
  </si>
  <si>
    <t>첨단융합구조실험실</t>
  </si>
  <si>
    <t>미래자동차연구센터</t>
  </si>
  <si>
    <t>그린카 실험실 1</t>
  </si>
  <si>
    <t>그린카 실험실 2</t>
  </si>
  <si>
    <t>스마트카 실험실</t>
  </si>
  <si>
    <t>ECAD 연구실-1</t>
  </si>
  <si>
    <t>전산설계 연구실</t>
  </si>
  <si>
    <t>지능기계 연구실</t>
  </si>
  <si>
    <t>인피니언 산학협력실</t>
  </si>
  <si>
    <t>청소년과학기술진흥센터</t>
  </si>
  <si>
    <t>시각멀티미디어디자인2</t>
  </si>
  <si>
    <t>시각멀티미디어디자인1</t>
  </si>
  <si>
    <t>이동네트워크연구실</t>
  </si>
  <si>
    <t>반도체재료소자연구실</t>
  </si>
  <si>
    <t>임베디드제어연구실4</t>
  </si>
  <si>
    <t>도시공학과설계실7</t>
  </si>
  <si>
    <t>도시공학과설계실6</t>
  </si>
  <si>
    <t>도시공학과설계실5</t>
  </si>
  <si>
    <t>도시공학과설계실4</t>
  </si>
  <si>
    <t>도시공학과설계실3</t>
  </si>
  <si>
    <t>도시공학과설계실2</t>
  </si>
  <si>
    <t>도시공학과설계실1</t>
  </si>
  <si>
    <t>나노바이오공학연구실Ⅱ</t>
  </si>
  <si>
    <t>나노바이오공학연구실Ⅳ</t>
  </si>
  <si>
    <t>B106~B108</t>
  </si>
  <si>
    <t>나노에너지시스템연구실</t>
  </si>
  <si>
    <t>뇌영상분석서버실</t>
  </si>
  <si>
    <t>식품안전학실습실</t>
  </si>
  <si>
    <t>임상영양과대사실험실</t>
  </si>
  <si>
    <t>고급영양학실험실</t>
  </si>
  <si>
    <t>실내건축디자인학과</t>
  </si>
  <si>
    <t>기초디자인실습실</t>
  </si>
  <si>
    <t>세라믹열차폐코팅실험실</t>
  </si>
  <si>
    <t>신소재공학부실험실1</t>
  </si>
  <si>
    <t>B203~207</t>
  </si>
  <si>
    <t>공업화학과학부실험실</t>
  </si>
  <si>
    <t>B213/214</t>
  </si>
  <si>
    <t>신소재공학부실험실2</t>
  </si>
  <si>
    <t>B215/216</t>
  </si>
  <si>
    <t>신소재공학부실험실3</t>
  </si>
  <si>
    <t>B225/B226</t>
  </si>
  <si>
    <t>그린나노촉매공정연구실</t>
  </si>
  <si>
    <t>1층주사전자현미경실</t>
  </si>
  <si>
    <t>1층투과전자현미경실</t>
  </si>
  <si>
    <t>공동장비분석센터</t>
  </si>
  <si>
    <t>유기나노소재실험실</t>
  </si>
  <si>
    <t>스마트유기소재실험실</t>
  </si>
  <si>
    <t>분자열역학실험실</t>
  </si>
  <si>
    <t>분자형무기신소재연구실</t>
  </si>
  <si>
    <t>전기화학소재실험실</t>
  </si>
  <si>
    <t>인공지능연성소재실험실</t>
  </si>
  <si>
    <t>유기나노재료실험실</t>
  </si>
  <si>
    <t>나노전자재료실험실</t>
  </si>
  <si>
    <t>신나노재료연구실</t>
  </si>
  <si>
    <t>상변태모델링실험실</t>
  </si>
  <si>
    <t>나노에너지소자실험실</t>
  </si>
  <si>
    <t>도시경관생태조경전공</t>
  </si>
  <si>
    <t>대학원생 공동실험실</t>
  </si>
  <si>
    <t>전력전자연구실3</t>
  </si>
  <si>
    <t>임상교수중앙실험실</t>
  </si>
  <si>
    <t>SKILLLAB1</t>
  </si>
  <si>
    <t>SKILLLAB2</t>
  </si>
  <si>
    <t>SKILLLAB3</t>
  </si>
  <si>
    <t>CONRTOLROOM</t>
  </si>
  <si>
    <t>양자기능소자실험실</t>
  </si>
  <si>
    <t>유기/무기화학실험실</t>
  </si>
  <si>
    <t>일반화학실험실1</t>
  </si>
  <si>
    <t>116(115)</t>
  </si>
  <si>
    <t>일반화학실험실2</t>
  </si>
  <si>
    <t>일반화학실험실3</t>
  </si>
  <si>
    <t>일반화학실험실4</t>
  </si>
  <si>
    <t>일반물리실험실1</t>
  </si>
  <si>
    <t>일반물리실험실2</t>
  </si>
  <si>
    <t>일반물리실험실3</t>
  </si>
  <si>
    <t>일반물리실험실4</t>
  </si>
  <si>
    <t>일반물리실험실5</t>
  </si>
  <si>
    <t>일반물리실험실6</t>
  </si>
  <si>
    <t>유기단결정나노선실험실</t>
  </si>
  <si>
    <t>나노복합박막실험실</t>
  </si>
  <si>
    <t>표면분자과학실험실</t>
  </si>
  <si>
    <t>분자유전공학연구실험실</t>
  </si>
  <si>
    <t>단백질생물공학실험실</t>
  </si>
  <si>
    <t>한진욱교수연구실</t>
  </si>
  <si>
    <t>차세대유기합성센터</t>
  </si>
  <si>
    <t>푸른유기합성연구실</t>
  </si>
  <si>
    <t>기능성유기재료실험실</t>
  </si>
  <si>
    <t>나노흡착표면분석연구실</t>
  </si>
  <si>
    <t>나노물성및응용연구실2</t>
  </si>
  <si>
    <t>고에너지물리연구실</t>
  </si>
  <si>
    <t>분자세포생물학연구실</t>
  </si>
  <si>
    <t>발생유전학실험실</t>
  </si>
  <si>
    <t>발생분화연구실험실</t>
  </si>
  <si>
    <t>병태생리학실험실</t>
  </si>
  <si>
    <t>물환경생태복원연구실</t>
  </si>
  <si>
    <t>분자유전학연구실</t>
  </si>
  <si>
    <t>세포면역학연구실</t>
  </si>
  <si>
    <t>분자미생물학연구실</t>
  </si>
  <si>
    <t>일반생물학실험실1</t>
  </si>
  <si>
    <t>나노바이오연구실</t>
  </si>
  <si>
    <t>나노바이오실험실</t>
  </si>
  <si>
    <t>식물신호전달연구실</t>
  </si>
  <si>
    <t>고분자나노재료연구실</t>
  </si>
  <si>
    <t>분자생화학연구실</t>
  </si>
  <si>
    <t>고분자물리화학실험실</t>
  </si>
  <si>
    <t>무기나노화학실험실</t>
  </si>
  <si>
    <t>광전자재료화학실험실</t>
  </si>
  <si>
    <t>무기나노재료실험실</t>
  </si>
  <si>
    <t>나노구조제조장치실</t>
  </si>
  <si>
    <t>적외선분광학연구실</t>
  </si>
  <si>
    <t>일반생물학실험실2</t>
  </si>
  <si>
    <t>일반생물학실험실3</t>
  </si>
  <si>
    <t>의학연구지원센터</t>
  </si>
  <si>
    <t>수리학및해안공학실험실</t>
  </si>
  <si>
    <t>작업장(B102)</t>
  </si>
  <si>
    <t>전산고체구조실험실</t>
  </si>
  <si>
    <t>컴퓨터실습실(305)</t>
  </si>
  <si>
    <t>건설관리및자동화실험실</t>
  </si>
  <si>
    <t>환경파일롯실험실</t>
  </si>
  <si>
    <t>환경공학실험분석실</t>
  </si>
  <si>
    <t>대기오염관리실험실</t>
  </si>
  <si>
    <t>대기환경분석실험실</t>
  </si>
  <si>
    <t>소프트웨어프로젝트실Ⅱ</t>
  </si>
  <si>
    <t>소프트웨어프로젝트실</t>
  </si>
  <si>
    <t>SoC설계실험실</t>
  </si>
  <si>
    <t>Linux실습실</t>
  </si>
  <si>
    <t>임베디드시스템실습실</t>
  </si>
  <si>
    <t>정보시스템학과실습실</t>
  </si>
  <si>
    <t>유전자치료연구실1</t>
  </si>
  <si>
    <t>1015-1~2</t>
  </si>
  <si>
    <t>유전자치료연구실</t>
  </si>
  <si>
    <t>1115-1~2</t>
  </si>
  <si>
    <t>치료세포공학연구실</t>
  </si>
  <si>
    <t>디스플레이공학연구소</t>
  </si>
  <si>
    <t>LCD 공정교육실2</t>
  </si>
  <si>
    <t>모듈제작및측정실</t>
  </si>
  <si>
    <t>해부세포생물학교실</t>
  </si>
  <si>
    <t>해부학실험준비실2</t>
  </si>
  <si>
    <t>해부학실습준비실1</t>
  </si>
  <si>
    <t>고위험병원체연구실</t>
  </si>
  <si>
    <t>신경형태학연구실1</t>
  </si>
  <si>
    <t>영상분석실(205)</t>
  </si>
  <si>
    <t>자가면역연구실1</t>
  </si>
  <si>
    <t>자가면역연구실2</t>
  </si>
  <si>
    <t>신경약리학실험실</t>
  </si>
  <si>
    <t>환경의생물학교실</t>
  </si>
  <si>
    <t>환경의생물학실험실</t>
  </si>
  <si>
    <t>생식내분비 세포배양실</t>
  </si>
  <si>
    <t>병리학실험기기실</t>
  </si>
  <si>
    <t>생식내분비실험실</t>
  </si>
  <si>
    <t>암맞춤의학센터 서버실</t>
  </si>
  <si>
    <t>유전체분석실험실</t>
  </si>
  <si>
    <t>METlabII</t>
  </si>
  <si>
    <t>제2공학관뒤차량실험실</t>
  </si>
  <si>
    <t>자동차전자제어실험실</t>
  </si>
  <si>
    <t>강의실9-304</t>
  </si>
  <si>
    <t>기본간호학실습실</t>
  </si>
  <si>
    <t>기본간호학기자재보관실</t>
  </si>
  <si>
    <t>도시공학과제3설계실</t>
  </si>
  <si>
    <t>원자로열수력학실험실</t>
  </si>
  <si>
    <t>방사선계측기연구실</t>
  </si>
  <si>
    <t>원자로재료실험실2</t>
  </si>
  <si>
    <t>원자로재료실험실1</t>
  </si>
  <si>
    <t>첨단방사선공학연구실</t>
  </si>
  <si>
    <t>방사선계측실험실</t>
  </si>
  <si>
    <t>환경시료전처리실-1</t>
  </si>
  <si>
    <t>방사성동위원소저장실</t>
  </si>
  <si>
    <t>환경시료전처리실</t>
  </si>
  <si>
    <t>SEM/EMPA실</t>
  </si>
  <si>
    <t>장경영교수실험실</t>
  </si>
  <si>
    <t>RIKEN-HYU</t>
  </si>
  <si>
    <t>바이오센서연구실</t>
  </si>
  <si>
    <t>나노소자정밀측정실</t>
  </si>
  <si>
    <t>나노과학기술연구소</t>
  </si>
  <si>
    <t>다기능성복합재료연구실</t>
  </si>
  <si>
    <t>NSEL수처리실험실</t>
  </si>
  <si>
    <t>반도체광전자연구실</t>
  </si>
  <si>
    <t>전지및전해공정실험실</t>
  </si>
  <si>
    <t>환경차 배터리 실험실</t>
  </si>
  <si>
    <t>바이오융합화학연구실</t>
  </si>
  <si>
    <t>나노소자공정실험실</t>
  </si>
  <si>
    <t>에너지재료연구실</t>
  </si>
  <si>
    <t>에너지나노소재실험실</t>
  </si>
  <si>
    <t>1011~1012</t>
  </si>
  <si>
    <t>1120~1122</t>
  </si>
  <si>
    <t>유전체 정보학 연구실</t>
  </si>
  <si>
    <t>신호네트워킹이행연구단</t>
  </si>
  <si>
    <t>분자신약개발연구단</t>
  </si>
  <si>
    <t>배아줄기세포연구실</t>
  </si>
  <si>
    <t>아트테크놀로지학과</t>
  </si>
  <si>
    <t>3D VR CAVE</t>
  </si>
  <si>
    <t>X선회절분석기실</t>
  </si>
  <si>
    <t>연구실 안전담당자</t>
  </si>
  <si>
    <t>연구실 안전책임자</t>
  </si>
  <si>
    <t>대학원생(석사)</t>
  </si>
  <si>
    <t>대학원생(박사)</t>
  </si>
  <si>
    <t>허건수
/박장현</t>
  </si>
  <si>
    <t>에너지저장및변환소재실험실</t>
  </si>
  <si>
    <t>줄기세포및조직재생연구단</t>
  </si>
  <si>
    <t>차세대메모리산학연공동연구센터</t>
  </si>
  <si>
    <t>에너지전자재료및소자실험실</t>
  </si>
  <si>
    <t>나노과학기술연구소(화학전공)</t>
  </si>
  <si>
    <t>Bio분석실(100-210)</t>
  </si>
  <si>
    <t>공과대학(공학교육혁신센터)</t>
  </si>
  <si>
    <t>첨단무선인식/통신기술연구센터</t>
  </si>
  <si>
    <t>산학협력단(의학연구지원센터)</t>
  </si>
  <si>
    <t>신기능성재료및소자연구실</t>
  </si>
  <si>
    <t>공동기기실(중앙기계실)</t>
  </si>
  <si>
    <t>신기능성소재 및 소자연구실</t>
  </si>
  <si>
    <t>생리활성분자합성연구실험실</t>
  </si>
  <si>
    <t>고성능나노재료소자연구실험실</t>
  </si>
  <si>
    <t>시스템 신경생물학 연구실험실</t>
  </si>
  <si>
    <t>SIMULATIONROOM4</t>
  </si>
  <si>
    <t>다목적 SIMM ROOM</t>
  </si>
  <si>
    <t>클린룸1(광자광학실험실)</t>
  </si>
  <si>
    <t>SIMULATIONROOM3</t>
  </si>
  <si>
    <t>의학연구지원센터공동장비실1</t>
  </si>
  <si>
    <t>SIMULATIONROOM2</t>
  </si>
  <si>
    <t>물리/분석/생화학실험실</t>
  </si>
  <si>
    <t>SIMULATIONROOM1</t>
  </si>
  <si>
    <t>Deefreezer room</t>
  </si>
  <si>
    <t>의학연구지원센터공동장비실3</t>
  </si>
  <si>
    <t>한양재난대응융합기술연구센터</t>
  </si>
  <si>
    <t>의학연구지원센터공동장비실2</t>
  </si>
  <si>
    <t>난치성신경계질환세포치료센터</t>
  </si>
  <si>
    <t>세포치료센터(417-2,4)</t>
  </si>
  <si>
    <t>차세대지능형수술시스템연구실2</t>
  </si>
  <si>
    <t>환경및다기능구조세라믹스실험실</t>
  </si>
  <si>
    <t>랜드스케이프어바니즘스튜디오</t>
  </si>
  <si>
    <t>표본제작실(417-7,8)</t>
  </si>
  <si>
    <t>나노/마이크로역학특성실험실</t>
  </si>
  <si>
    <t>박막재료/전자패키징실험실</t>
  </si>
  <si>
    <t>혁신복합공전센터(머신샵포함)</t>
  </si>
  <si>
    <t>고분자나노구조제어실험실</t>
  </si>
  <si>
    <t>기능성나노고분자설계합성실험실</t>
  </si>
  <si>
    <t>신소재하이브리드프로세스실험실</t>
  </si>
  <si>
    <t>정보소재 및 전자소자 실험실</t>
  </si>
  <si>
    <t>산학협력단(공동기기원)</t>
  </si>
  <si>
    <t>차세대 에너지재료 실험실</t>
  </si>
  <si>
    <t>유/무기나노복합소재연구실</t>
  </si>
  <si>
    <t>나노소자공정연구실
(기계실)</t>
  </si>
  <si>
    <t>표면공학연구실
(B202내)</t>
  </si>
  <si>
    <t>세라믹공학과학부실험실2</t>
  </si>
  <si>
    <t>세라믹공학과학부실험실3</t>
  </si>
  <si>
    <t>분말재료실험실([구] 로실)</t>
  </si>
  <si>
    <t>세라믹공학과학부실험실1</t>
  </si>
  <si>
    <t>나노전자소자및재료실험실</t>
  </si>
  <si>
    <t>플라즈마 제염장치 성능실험실</t>
  </si>
  <si>
    <t>CPRC광전자재료계측실</t>
  </si>
  <si>
    <t>CPRC전자세라믹실험실</t>
  </si>
  <si>
    <t>분사코팅실험실고압용기보관실</t>
  </si>
  <si>
    <t>에너지자원순환사업연구실</t>
  </si>
  <si>
    <t>정보소재및 전자소자실험실1</t>
  </si>
  <si>
    <t>CPRC세라믹표면분석실</t>
  </si>
  <si>
    <t>생체의광학및광의학연구실</t>
  </si>
  <si>
    <t>하이브리드자동차교육센터</t>
  </si>
  <si>
    <t>엠베디드및네트워크컴퓨팅연구실</t>
  </si>
  <si>
    <t>e-learning 개발실</t>
  </si>
  <si>
    <t>하이브리드자동차교육센터실습실</t>
  </si>
  <si>
    <t>지능형반도체시스템연구실</t>
  </si>
  <si>
    <t>청소년과학기술진흥센터1</t>
  </si>
  <si>
    <t>NVH Korea 산학협력실</t>
  </si>
  <si>
    <t>청소년과학기술진흥센터2</t>
  </si>
  <si>
    <t>지속동력 전기전자 연구실</t>
  </si>
  <si>
    <t>자동차 전자제어 연구실</t>
  </si>
  <si>
    <t>연구장학생 차량실험실습실-1</t>
  </si>
  <si>
    <t>자동차 전자기술 교육실</t>
  </si>
  <si>
    <t>연구장학생 차량실험실습실-2</t>
  </si>
  <si>
    <t>CAD/CAE 실험실습실</t>
  </si>
  <si>
    <t>대학원건물뒤컨테이너실험실</t>
  </si>
  <si>
    <t>임베디드 시스템 실험실습실</t>
  </si>
  <si>
    <t>종합설계실(4학년실험실)</t>
  </si>
  <si>
    <t>WorkStation실</t>
  </si>
  <si>
    <t>신경치료센터(코아스템)</t>
  </si>
  <si>
    <t>기초설계실(2학년실험실)</t>
  </si>
  <si>
    <t>기계공학부소성가공실험실</t>
  </si>
  <si>
    <t>기초전기실험실1(603)</t>
  </si>
  <si>
    <t>응용설계실(3학년실험실)</t>
  </si>
  <si>
    <t>기계공학부재료
거동실험실2</t>
  </si>
  <si>
    <t>복합시스템설계및제어실험실</t>
  </si>
  <si>
    <t>도시공학과설계실A(312)</t>
  </si>
  <si>
    <t>기계공학부 CNC실험실</t>
  </si>
  <si>
    <t>첨단반도체소재/소자개발연구실</t>
  </si>
  <si>
    <t>응용역학실험실/공동실험실</t>
  </si>
  <si>
    <t>응용역학실험준비실/공동실험실</t>
  </si>
  <si>
    <t>부설연구기관(연구진흥팀)</t>
  </si>
  <si>
    <t>공간과 디자인종합연구소</t>
  </si>
  <si>
    <t>지능계측및비파괴평가연구실</t>
  </si>
  <si>
    <t>사업단/센터(연구지원팀)</t>
  </si>
  <si>
    <t>7782-44-7</t>
  </si>
  <si>
    <t>7783-54-2</t>
  </si>
  <si>
    <t>1333-74-0</t>
  </si>
  <si>
    <t>7782-39-0</t>
  </si>
  <si>
    <t>10024-97-2</t>
  </si>
  <si>
    <t>7727-37-9</t>
  </si>
  <si>
    <t>7440-37-1</t>
  </si>
  <si>
    <t>알곤(ARGON)</t>
  </si>
  <si>
    <t>액화석유가스(LPG)</t>
  </si>
  <si>
    <t>68476-85-7</t>
  </si>
  <si>
    <t>115-25-3</t>
  </si>
  <si>
    <t>2551-62-4</t>
  </si>
  <si>
    <t>7783-82-6</t>
  </si>
  <si>
    <t>124-38-9</t>
  </si>
  <si>
    <t>7440-63-3</t>
  </si>
  <si>
    <t>7439-90-9</t>
  </si>
  <si>
    <t>115-07-1</t>
  </si>
  <si>
    <t>7440-59-7</t>
  </si>
  <si>
    <t>544-25-2</t>
  </si>
  <si>
    <t>121-46-0</t>
  </si>
  <si>
    <t>278-06-8</t>
  </si>
  <si>
    <t>123-38-6</t>
  </si>
  <si>
    <t>123-72-8</t>
  </si>
  <si>
    <t>110-62-3</t>
  </si>
  <si>
    <t>590-86-3</t>
  </si>
  <si>
    <t>106-42-3</t>
  </si>
  <si>
    <t>624-92-0</t>
  </si>
  <si>
    <t>벤젠(Benzene)</t>
  </si>
  <si>
    <t>7446-09-5</t>
  </si>
  <si>
    <t>7803-62-5</t>
  </si>
  <si>
    <t>7782-65-2</t>
  </si>
  <si>
    <t>19287-45-7</t>
  </si>
  <si>
    <t>4109-96-0</t>
  </si>
  <si>
    <t>115-10-6</t>
  </si>
  <si>
    <t>네온(NEON)</t>
  </si>
  <si>
    <t>산소(Oxygen)</t>
  </si>
  <si>
    <t>에탄(ETHANE)</t>
  </si>
  <si>
    <t>제논(XENON)</t>
  </si>
  <si>
    <t>헬륨(HELIUM)</t>
  </si>
  <si>
    <t>삼불화질소(Nitron Fluorine)</t>
  </si>
  <si>
    <t>일산화탄소(Carbon Monoxide)</t>
  </si>
  <si>
    <t>황화수소(Hydrogen Sulfide)</t>
  </si>
  <si>
    <t>아세트알데히드(Acetaldehyde)</t>
  </si>
  <si>
    <t>트리메틸아민(trimethylamine)</t>
  </si>
  <si>
    <t>노보나디엔(Norbornadiene)</t>
  </si>
  <si>
    <t>뷰틸알데하이드(Butyraldehyde)</t>
  </si>
  <si>
    <t>소프트웨어융합원</t>
  </si>
  <si>
    <t>811-97-2</t>
  </si>
  <si>
    <t>CAS  No.</t>
  </si>
  <si>
    <t>132259-10-0</t>
  </si>
  <si>
    <t>1590-87-0</t>
  </si>
  <si>
    <t>메탄(Methane)</t>
  </si>
  <si>
    <t>106-97-8</t>
  </si>
  <si>
    <t>자연-081</t>
  </si>
  <si>
    <t>전자기학실험실</t>
  </si>
  <si>
    <t>자연-082</t>
  </si>
  <si>
    <t>자연-083</t>
  </si>
  <si>
    <t>자연-068</t>
  </si>
  <si>
    <t>NMR실</t>
  </si>
  <si>
    <t>자연-071</t>
  </si>
  <si>
    <t>자연-070</t>
  </si>
  <si>
    <t>자연-096</t>
  </si>
  <si>
    <t>자연-057</t>
  </si>
  <si>
    <t>자연-095</t>
  </si>
  <si>
    <t>자연-059</t>
  </si>
  <si>
    <t>자연-060</t>
  </si>
  <si>
    <t>자연-061</t>
  </si>
  <si>
    <t>유기금속실험실</t>
  </si>
  <si>
    <t>자연-062</t>
  </si>
  <si>
    <t>자연-069</t>
  </si>
  <si>
    <t>자연-065</t>
  </si>
  <si>
    <t>공동시약실-1</t>
  </si>
  <si>
    <t>자연-067</t>
  </si>
  <si>
    <t>공동시약실-2</t>
  </si>
  <si>
    <t>자연-066</t>
  </si>
  <si>
    <t>자연-064</t>
  </si>
  <si>
    <t>자연-054</t>
  </si>
  <si>
    <t>자연-052</t>
  </si>
  <si>
    <t>자연-050</t>
  </si>
  <si>
    <t>자연-053</t>
  </si>
  <si>
    <t>광학실험실</t>
  </si>
  <si>
    <t>자연-049</t>
  </si>
  <si>
    <t>자연-047</t>
  </si>
  <si>
    <t>현대물리실험실</t>
  </si>
  <si>
    <t>자연-048</t>
  </si>
  <si>
    <t>역학실험실</t>
  </si>
  <si>
    <t>자연-044</t>
  </si>
  <si>
    <t>생명과학과</t>
  </si>
  <si>
    <t>세포배양실</t>
  </si>
  <si>
    <t>자연-042</t>
  </si>
  <si>
    <t>자연-045</t>
  </si>
  <si>
    <t>자연-035</t>
  </si>
  <si>
    <t>자연-031</t>
  </si>
  <si>
    <t>자연-032</t>
  </si>
  <si>
    <t>자연-033</t>
  </si>
  <si>
    <t>자연-034</t>
  </si>
  <si>
    <t>자연-046</t>
  </si>
  <si>
    <t>자연-036</t>
  </si>
  <si>
    <t>자연-041</t>
  </si>
  <si>
    <t>공동배양실</t>
  </si>
  <si>
    <t>자연-037</t>
  </si>
  <si>
    <t>527~528</t>
  </si>
  <si>
    <t>자연-043</t>
  </si>
  <si>
    <t>자연-040</t>
  </si>
  <si>
    <t>자연-039</t>
  </si>
  <si>
    <t>자연-038</t>
  </si>
  <si>
    <t>자연-027</t>
  </si>
  <si>
    <t>자연-024</t>
  </si>
  <si>
    <t>자연-022</t>
  </si>
  <si>
    <t>자연-017</t>
  </si>
  <si>
    <t>자연-030</t>
  </si>
  <si>
    <t>자연-029</t>
  </si>
  <si>
    <t>공동기기실</t>
  </si>
  <si>
    <t>자연-023</t>
  </si>
  <si>
    <t>자연-025</t>
  </si>
  <si>
    <t>산학협동연구실</t>
  </si>
  <si>
    <t>자연-063</t>
  </si>
  <si>
    <t>603~4</t>
  </si>
  <si>
    <t>자연-026</t>
  </si>
  <si>
    <t>방사선실</t>
  </si>
  <si>
    <t>자연-010</t>
  </si>
  <si>
    <t>자연-011</t>
  </si>
  <si>
    <t>분광분석실험실</t>
  </si>
  <si>
    <t>자연-016</t>
  </si>
  <si>
    <t>자연-012</t>
  </si>
  <si>
    <t>나노환경연구실</t>
  </si>
  <si>
    <t>자연-013</t>
  </si>
  <si>
    <t>자연-014</t>
  </si>
  <si>
    <t>자연-015</t>
  </si>
  <si>
    <t>자연-018</t>
  </si>
  <si>
    <t>자연-003</t>
  </si>
  <si>
    <t>표면물리실험실</t>
  </si>
  <si>
    <t>자연-002</t>
  </si>
  <si>
    <t>자연-021</t>
  </si>
  <si>
    <t>하천생태연구실</t>
  </si>
  <si>
    <t>자연-094</t>
  </si>
  <si>
    <t>자연-006</t>
  </si>
  <si>
    <t>자연-019</t>
  </si>
  <si>
    <t>자연-007</t>
  </si>
  <si>
    <t>자연-009</t>
  </si>
  <si>
    <t>유기합성연구실</t>
  </si>
  <si>
    <t>자연-008</t>
  </si>
  <si>
    <t>자연-005</t>
  </si>
  <si>
    <t>637-1</t>
  </si>
  <si>
    <t>공동기기실-1</t>
  </si>
  <si>
    <t>자연-004</t>
  </si>
  <si>
    <t>수리계산실</t>
  </si>
  <si>
    <t>자연-001</t>
  </si>
  <si>
    <t>실험동물연구실</t>
  </si>
  <si>
    <t>자연-102</t>
  </si>
  <si>
    <t>양서류사육실</t>
  </si>
  <si>
    <t>재성-015</t>
  </si>
  <si>
    <t>재성토목관</t>
  </si>
  <si>
    <t>재성-014</t>
  </si>
  <si>
    <t>재성-013</t>
  </si>
  <si>
    <t>토질실험실2</t>
  </si>
  <si>
    <t>재성-012</t>
  </si>
  <si>
    <t>토질실험실1</t>
  </si>
  <si>
    <t>재성-010</t>
  </si>
  <si>
    <t>콘크리트실험실</t>
  </si>
  <si>
    <t>재성-009</t>
  </si>
  <si>
    <t>재성-008</t>
  </si>
  <si>
    <t>교량구조실험실</t>
  </si>
  <si>
    <t>재성-007</t>
  </si>
  <si>
    <t>재성-005</t>
  </si>
  <si>
    <t>HPC실</t>
  </si>
  <si>
    <t>재성-003</t>
  </si>
  <si>
    <t>재성-006</t>
  </si>
  <si>
    <t>재성-004</t>
  </si>
  <si>
    <t>재성-019</t>
  </si>
  <si>
    <t>재성-002</t>
  </si>
  <si>
    <t>환경기기분석실</t>
  </si>
  <si>
    <t>재성-001</t>
  </si>
  <si>
    <t>환경공학실험실</t>
  </si>
  <si>
    <t>재성-017</t>
  </si>
  <si>
    <t>재성-016</t>
  </si>
  <si>
    <t>환경소재실험실</t>
  </si>
  <si>
    <t>재성-018</t>
  </si>
  <si>
    <t>정보-023</t>
  </si>
  <si>
    <t>정보통신관</t>
  </si>
  <si>
    <t>정보-029</t>
  </si>
  <si>
    <t>영화기자재실</t>
  </si>
  <si>
    <t>정보-036</t>
  </si>
  <si>
    <t>정보-034</t>
  </si>
  <si>
    <t>정보-032</t>
  </si>
  <si>
    <t>PC실습실1</t>
  </si>
  <si>
    <t>정보-031</t>
  </si>
  <si>
    <t>정보-030</t>
  </si>
  <si>
    <t>지능로봇실험실</t>
  </si>
  <si>
    <t>정보-028</t>
  </si>
  <si>
    <t>정보-027</t>
  </si>
  <si>
    <t>정보-026</t>
  </si>
  <si>
    <t>정보-025</t>
  </si>
  <si>
    <t>정보-024</t>
  </si>
  <si>
    <t>정보시스템학과</t>
  </si>
  <si>
    <t>정보-020</t>
  </si>
  <si>
    <t>912(중)</t>
  </si>
  <si>
    <t>정보-021</t>
  </si>
  <si>
    <t>912(좌)</t>
  </si>
  <si>
    <t>정보-022</t>
  </si>
  <si>
    <t>912(우)</t>
  </si>
  <si>
    <t>정보-019</t>
  </si>
  <si>
    <t>정보-018</t>
  </si>
  <si>
    <t>기기실-2</t>
  </si>
  <si>
    <t>정보-017</t>
  </si>
  <si>
    <t>기기실-3</t>
  </si>
  <si>
    <t>정보-016</t>
  </si>
  <si>
    <t>기기실-4</t>
  </si>
  <si>
    <t>정보-014</t>
  </si>
  <si>
    <t>정보-015</t>
  </si>
  <si>
    <t>정보-037</t>
  </si>
  <si>
    <t>정보-011</t>
  </si>
  <si>
    <t>1018(중)</t>
  </si>
  <si>
    <t>정보-012</t>
  </si>
  <si>
    <t>1018(좌)</t>
  </si>
  <si>
    <t>정보-013</t>
  </si>
  <si>
    <t>1018(우)</t>
  </si>
  <si>
    <t>정보-010</t>
  </si>
  <si>
    <t>정보-040</t>
  </si>
  <si>
    <t>정보-038</t>
  </si>
  <si>
    <t>정보-009</t>
  </si>
  <si>
    <t>정보-008</t>
  </si>
  <si>
    <t>정보-033</t>
  </si>
  <si>
    <t>정보-005</t>
  </si>
  <si>
    <t>1110(좌)</t>
  </si>
  <si>
    <t>정보-006</t>
  </si>
  <si>
    <t>1110(우)</t>
  </si>
  <si>
    <t>정보-039</t>
  </si>
  <si>
    <t>1110(중)</t>
  </si>
  <si>
    <t>학부실험실</t>
  </si>
  <si>
    <t>정보-004</t>
  </si>
  <si>
    <t>정보-003</t>
  </si>
  <si>
    <t>유기박막증착실</t>
  </si>
  <si>
    <t>정보-002</t>
  </si>
  <si>
    <t>정보-035</t>
  </si>
  <si>
    <t>센터사무실</t>
  </si>
  <si>
    <t>정보-001</t>
  </si>
  <si>
    <t>구동회로설계실</t>
  </si>
  <si>
    <t>1의학-031</t>
  </si>
  <si>
    <t>제1의학관</t>
  </si>
  <si>
    <t>1의학-030</t>
  </si>
  <si>
    <t>109-1</t>
  </si>
  <si>
    <t>1의학-029</t>
  </si>
  <si>
    <t>해부학실습실</t>
  </si>
  <si>
    <t>1의학-028</t>
  </si>
  <si>
    <t>1의학-026</t>
  </si>
  <si>
    <t>1의학-027</t>
  </si>
  <si>
    <t>1의학-025</t>
  </si>
  <si>
    <t>냉동고실</t>
  </si>
  <si>
    <t>1의학-024</t>
  </si>
  <si>
    <t>미생물학교실</t>
  </si>
  <si>
    <t>210-1</t>
  </si>
  <si>
    <t>1의학-035</t>
  </si>
  <si>
    <t>212-1</t>
  </si>
  <si>
    <t>1의학-022</t>
  </si>
  <si>
    <t>제1실습실</t>
  </si>
  <si>
    <t>1의학-033</t>
  </si>
  <si>
    <t>213-1</t>
  </si>
  <si>
    <t>실험준비실1</t>
  </si>
  <si>
    <t>1의학-021</t>
  </si>
  <si>
    <t>217-2</t>
  </si>
  <si>
    <t>1의학-034</t>
  </si>
  <si>
    <t>218-1</t>
  </si>
  <si>
    <t>1의학-020</t>
  </si>
  <si>
    <t>218-2</t>
  </si>
  <si>
    <t>1의학-019</t>
  </si>
  <si>
    <t>1의학-016</t>
  </si>
  <si>
    <t>310-1</t>
  </si>
  <si>
    <t>1의학-015</t>
  </si>
  <si>
    <t>310-2</t>
  </si>
  <si>
    <t>1의학-013</t>
  </si>
  <si>
    <t>312-1</t>
  </si>
  <si>
    <t>조직학실험실1</t>
  </si>
  <si>
    <t>1의학-012</t>
  </si>
  <si>
    <t>약리학교실</t>
  </si>
  <si>
    <t>312-2</t>
  </si>
  <si>
    <t>1의학-011</t>
  </si>
  <si>
    <t>313-2</t>
  </si>
  <si>
    <t>약리중앙실험실</t>
  </si>
  <si>
    <t>1의학-008</t>
  </si>
  <si>
    <t>316-1</t>
  </si>
  <si>
    <t>분자약리실험실</t>
  </si>
  <si>
    <t>1의학-009</t>
  </si>
  <si>
    <t>321-1</t>
  </si>
  <si>
    <t>발생학실험실</t>
  </si>
  <si>
    <t>1의학-007</t>
  </si>
  <si>
    <t>1의학-006</t>
  </si>
  <si>
    <t>405-1</t>
  </si>
  <si>
    <t>실험기기실</t>
  </si>
  <si>
    <t>1의학-018</t>
  </si>
  <si>
    <t>1의학-010</t>
  </si>
  <si>
    <t>병리학교실</t>
  </si>
  <si>
    <t>1의학-032</t>
  </si>
  <si>
    <t>407-2</t>
  </si>
  <si>
    <t>1의학-001</t>
  </si>
  <si>
    <t>410-1~2</t>
  </si>
  <si>
    <t>1의학-004</t>
  </si>
  <si>
    <t>제2실습실</t>
  </si>
  <si>
    <t>1의학-003</t>
  </si>
  <si>
    <t>1의학-002</t>
  </si>
  <si>
    <t>예방의학교실</t>
  </si>
  <si>
    <t>예방의학실험실</t>
  </si>
  <si>
    <t>제2공학관</t>
  </si>
  <si>
    <t>2공-002</t>
  </si>
  <si>
    <t>2공-003</t>
  </si>
  <si>
    <t>2공-004</t>
  </si>
  <si>
    <t>2의학-005</t>
  </si>
  <si>
    <t>의공학교실</t>
  </si>
  <si>
    <t>제2의학관</t>
  </si>
  <si>
    <t>의공학실험실1</t>
  </si>
  <si>
    <t>2의학-007</t>
  </si>
  <si>
    <t>간호학부</t>
  </si>
  <si>
    <t>간호학전공</t>
  </si>
  <si>
    <t>간호정보실</t>
  </si>
  <si>
    <t>2의학-008</t>
  </si>
  <si>
    <t>2의학-002</t>
  </si>
  <si>
    <t>2의학-001</t>
  </si>
  <si>
    <t>토건-016</t>
  </si>
  <si>
    <t>토건-015</t>
  </si>
  <si>
    <t>토건-018</t>
  </si>
  <si>
    <t>건설재료실험실</t>
  </si>
  <si>
    <t>토건-017</t>
  </si>
  <si>
    <t>토건-014</t>
  </si>
  <si>
    <t>대형구조실험실</t>
  </si>
  <si>
    <t>토건-013</t>
  </si>
  <si>
    <t>토건-006</t>
  </si>
  <si>
    <t>토건-012</t>
  </si>
  <si>
    <t>토건-010</t>
  </si>
  <si>
    <t>토건-008</t>
  </si>
  <si>
    <t>토건-007</t>
  </si>
  <si>
    <t>서버전산실</t>
  </si>
  <si>
    <t>토건-005</t>
  </si>
  <si>
    <t>토건-004</t>
  </si>
  <si>
    <t>토건-003</t>
  </si>
  <si>
    <t>토건-002</t>
  </si>
  <si>
    <t>606-2</t>
  </si>
  <si>
    <t>토건-001</t>
  </si>
  <si>
    <t>퓨전-059</t>
  </si>
  <si>
    <t>퓨전테크센터</t>
  </si>
  <si>
    <t>퓨전-058</t>
  </si>
  <si>
    <t>퓨전-057</t>
  </si>
  <si>
    <t>퓨전-056</t>
  </si>
  <si>
    <t>퓨전-055</t>
  </si>
  <si>
    <t>퓨전-054</t>
  </si>
  <si>
    <t>퓨전-053</t>
  </si>
  <si>
    <t>퓨전-052</t>
  </si>
  <si>
    <t>퓨전-051</t>
  </si>
  <si>
    <t>퓨전-069</t>
  </si>
  <si>
    <t>퓨전-049</t>
  </si>
  <si>
    <t>퓨전-050</t>
  </si>
  <si>
    <t>나노소재연구실</t>
  </si>
  <si>
    <t>퓨전-043</t>
  </si>
  <si>
    <t>502-2</t>
  </si>
  <si>
    <t>퓨전-048</t>
  </si>
  <si>
    <t>고압연구센터</t>
  </si>
  <si>
    <t>퓨전-045</t>
  </si>
  <si>
    <t>503-1</t>
  </si>
  <si>
    <t>그래핀연구실</t>
  </si>
  <si>
    <t>퓨전-062</t>
  </si>
  <si>
    <t>퓨전-039</t>
  </si>
  <si>
    <t>퓨전-038</t>
  </si>
  <si>
    <t>소재합성실</t>
  </si>
  <si>
    <t>퓨전-037</t>
  </si>
  <si>
    <t>퓨전-036</t>
  </si>
  <si>
    <t>초정밀측정실</t>
  </si>
  <si>
    <t>퓨전-065</t>
  </si>
  <si>
    <t>609-2</t>
  </si>
  <si>
    <t>전파차단실</t>
  </si>
  <si>
    <t>퓨전-067</t>
  </si>
  <si>
    <t>퓨전-034</t>
  </si>
  <si>
    <t>펌프가스실</t>
  </si>
  <si>
    <t>퓨전-033</t>
  </si>
  <si>
    <t>외부-001</t>
  </si>
  <si>
    <t>외부업체</t>
  </si>
  <si>
    <t>동성코퍼레이션</t>
  </si>
  <si>
    <t>외부-002</t>
  </si>
  <si>
    <t>퓨전-028</t>
  </si>
  <si>
    <t>퓨전-031</t>
  </si>
  <si>
    <t>퓨전-030</t>
  </si>
  <si>
    <t>퓨전-029</t>
  </si>
  <si>
    <t>퓨전-006</t>
  </si>
  <si>
    <t>퓨전-035</t>
  </si>
  <si>
    <t>퓨전-027</t>
  </si>
  <si>
    <t>퓨전-024</t>
  </si>
  <si>
    <t>연료전지실험실</t>
  </si>
  <si>
    <t>퓨전-023</t>
  </si>
  <si>
    <t>기기분석실Ⅰ</t>
  </si>
  <si>
    <t>퓨전-022</t>
  </si>
  <si>
    <t>퓨전-021</t>
  </si>
  <si>
    <t>퓨전-020</t>
  </si>
  <si>
    <t>제막공정실</t>
  </si>
  <si>
    <t>퓨전-019</t>
  </si>
  <si>
    <t>퓨전-018</t>
  </si>
  <si>
    <t>퓨전-017</t>
  </si>
  <si>
    <t>퓨전-015</t>
  </si>
  <si>
    <t>베터리연구실</t>
  </si>
  <si>
    <t>퓨전-014</t>
  </si>
  <si>
    <t>막공학연구실</t>
  </si>
  <si>
    <t>퓨전-013</t>
  </si>
  <si>
    <t>퓨전-012</t>
  </si>
  <si>
    <t>퓨전-011</t>
  </si>
  <si>
    <t>퓨전-068</t>
  </si>
  <si>
    <t>퓨전-009</t>
  </si>
  <si>
    <t>의생명연구원</t>
  </si>
  <si>
    <t>신경공학연구실</t>
  </si>
  <si>
    <t>퓨전-008</t>
  </si>
  <si>
    <t>1119-1</t>
  </si>
  <si>
    <t>퓨전-007</t>
  </si>
  <si>
    <t>퓨전-040</t>
  </si>
  <si>
    <t>퓨전-005</t>
  </si>
  <si>
    <t>퓨전-064</t>
  </si>
  <si>
    <t>중앙세포배양실</t>
  </si>
  <si>
    <t>퓨전-004</t>
  </si>
  <si>
    <t>퓨전-003</t>
  </si>
  <si>
    <t>퓨전-002</t>
  </si>
  <si>
    <t>퓨전-001</t>
  </si>
  <si>
    <t>퓨전-060</t>
  </si>
  <si>
    <t>연구진흥팀</t>
  </si>
  <si>
    <t>퓨전-070</t>
  </si>
  <si>
    <t>산업융합학부</t>
  </si>
  <si>
    <t>CAS 번호</t>
  </si>
  <si>
    <t>외부직원</t>
  </si>
  <si>
    <t>대학직원</t>
  </si>
  <si>
    <t>선우명호</t>
  </si>
  <si>
    <t>대학원생</t>
  </si>
  <si>
    <t>이빛나라</t>
  </si>
  <si>
    <t xml:space="preserve">하성규 </t>
  </si>
  <si>
    <t>502-3</t>
  </si>
  <si>
    <t>1209-14</t>
  </si>
  <si>
    <t>401-2</t>
  </si>
  <si>
    <t>기계공학과</t>
  </si>
  <si>
    <t>육불화황</t>
  </si>
  <si>
    <t>64-17-5</t>
  </si>
  <si>
    <t>75-71-8</t>
  </si>
  <si>
    <t>이명(관용명)</t>
  </si>
  <si>
    <t>74-82-8</t>
  </si>
  <si>
    <t>75-73-0</t>
  </si>
  <si>
    <t>ETHYNE</t>
  </si>
  <si>
    <t>74-86-2</t>
  </si>
  <si>
    <t>74-84-0</t>
  </si>
  <si>
    <t>74-85-1</t>
  </si>
  <si>
    <t>74-98-6</t>
  </si>
  <si>
    <t>75-45-6</t>
  </si>
  <si>
    <t>74-93-1</t>
  </si>
  <si>
    <t>75-50-3</t>
  </si>
  <si>
    <t>75-18-3</t>
  </si>
  <si>
    <t>71-55-6</t>
  </si>
  <si>
    <t>74-99-7</t>
  </si>
  <si>
    <t>공기(AIR)</t>
  </si>
  <si>
    <t>물리적 위험성, 건강 및 환경 유해성</t>
  </si>
  <si>
    <t>DMS(Dimethyl sulfide)</t>
  </si>
  <si>
    <t>이산화질소(Nitrogen dioxide)</t>
  </si>
  <si>
    <t>이산화황(Sulfur dioxide)</t>
  </si>
  <si>
    <t>디클로로실란(Dichlorosilane)</t>
  </si>
  <si>
    <t>이황화탄소(Carbon disulfide)</t>
  </si>
  <si>
    <t>병리학실험실 세포배양실, 유전체분석실</t>
  </si>
  <si>
    <t>첨단융합구조실험실
(콘크리트공학실험실)</t>
  </si>
  <si>
    <t>융합전자공학부실험실1(100-202)</t>
  </si>
  <si>
    <t>융합전자공학부실험실2(100-203)</t>
  </si>
  <si>
    <t>점막면역학실험실2
(4℃Room,제1암실)</t>
  </si>
  <si>
    <t>박진섭</t>
  </si>
  <si>
    <t>김형동</t>
  </si>
  <si>
    <t>박상규</t>
  </si>
  <si>
    <t>박승권</t>
  </si>
  <si>
    <t>정제명</t>
  </si>
  <si>
    <t>이승백</t>
  </si>
  <si>
    <t xml:space="preserve">김진 </t>
  </si>
  <si>
    <t>장현일</t>
  </si>
  <si>
    <t>담천업</t>
  </si>
  <si>
    <t>박준홍</t>
  </si>
  <si>
    <t>서영웅</t>
  </si>
  <si>
    <t>김재정</t>
  </si>
  <si>
    <t>정정주</t>
  </si>
  <si>
    <t>배영현</t>
  </si>
  <si>
    <t>정성종</t>
  </si>
  <si>
    <t>김태원</t>
  </si>
  <si>
    <t>김성남</t>
  </si>
  <si>
    <t>문승재</t>
  </si>
  <si>
    <t>안성빈</t>
  </si>
  <si>
    <t>송시몬</t>
  </si>
  <si>
    <t>윤길호</t>
  </si>
  <si>
    <t>박경훈</t>
  </si>
  <si>
    <t>노승윤</t>
  </si>
  <si>
    <t>최완규</t>
  </si>
  <si>
    <t>육세진</t>
  </si>
  <si>
    <t>최재훈</t>
  </si>
  <si>
    <t>정재경</t>
  </si>
  <si>
    <t>문성용</t>
  </si>
  <si>
    <t>김성훈</t>
  </si>
  <si>
    <t>정지연</t>
  </si>
  <si>
    <t>최재환</t>
  </si>
  <si>
    <t>장은광</t>
  </si>
  <si>
    <t>조창기</t>
  </si>
  <si>
    <t>이성철</t>
  </si>
  <si>
    <t>한태희</t>
  </si>
  <si>
    <t>박완준</t>
  </si>
  <si>
    <t>이기천</t>
  </si>
  <si>
    <t>김선준</t>
  </si>
  <si>
    <t>조인환</t>
  </si>
  <si>
    <t>류호경</t>
  </si>
  <si>
    <t>박재구</t>
  </si>
  <si>
    <t>임채욱</t>
  </si>
  <si>
    <t>김종경</t>
  </si>
  <si>
    <t>이창무</t>
  </si>
  <si>
    <t>변중무</t>
  </si>
  <si>
    <t>성원모</t>
  </si>
  <si>
    <t>정재원</t>
  </si>
  <si>
    <t>은창수</t>
  </si>
  <si>
    <t>조병완</t>
  </si>
  <si>
    <t>김경임</t>
  </si>
  <si>
    <t>곽혜영</t>
  </si>
  <si>
    <t>없음</t>
  </si>
  <si>
    <t>민승재</t>
  </si>
  <si>
    <t>박장현</t>
  </si>
  <si>
    <t>유남희</t>
  </si>
  <si>
    <t>원유인</t>
  </si>
  <si>
    <t>홍정표</t>
  </si>
  <si>
    <t>윤육현</t>
  </si>
  <si>
    <t>윤상원</t>
  </si>
  <si>
    <t>심우형</t>
  </si>
  <si>
    <t>유대현</t>
  </si>
  <si>
    <t>강다현</t>
  </si>
  <si>
    <t>최정훈</t>
  </si>
  <si>
    <t>조인휘</t>
  </si>
  <si>
    <t>송윤흡</t>
  </si>
  <si>
    <t>이종민</t>
  </si>
  <si>
    <t>이성현</t>
  </si>
  <si>
    <t>송용호</t>
  </si>
  <si>
    <t>유홍기</t>
  </si>
  <si>
    <t>허건수</t>
  </si>
  <si>
    <t>김선정</t>
  </si>
  <si>
    <t>임창환</t>
  </si>
  <si>
    <t>최진식</t>
  </si>
  <si>
    <t>심광보</t>
  </si>
  <si>
    <t>박진성</t>
  </si>
  <si>
    <t>김동립</t>
  </si>
  <si>
    <t>이강원</t>
  </si>
  <si>
    <t>신원선</t>
  </si>
  <si>
    <t>엄애선</t>
  </si>
  <si>
    <t>박용순</t>
  </si>
  <si>
    <t>최영현</t>
  </si>
  <si>
    <t>이연희</t>
  </si>
  <si>
    <t>이규혜</t>
  </si>
  <si>
    <t>이성섭</t>
  </si>
  <si>
    <t>박명자</t>
  </si>
  <si>
    <t>황연숙</t>
  </si>
  <si>
    <t>현경훈</t>
  </si>
  <si>
    <t>조교</t>
  </si>
  <si>
    <t>안상녕</t>
  </si>
  <si>
    <t>이호준</t>
  </si>
  <si>
    <t>선양국</t>
  </si>
  <si>
    <t>남경숙</t>
  </si>
  <si>
    <t>김영호</t>
  </si>
  <si>
    <t>김동원</t>
  </si>
  <si>
    <t>이주형</t>
  </si>
  <si>
    <t>신동욱</t>
  </si>
  <si>
    <t>최덕균</t>
  </si>
  <si>
    <t>김용수</t>
  </si>
  <si>
    <t>전형탁</t>
  </si>
  <si>
    <t>오성근</t>
  </si>
  <si>
    <t>최창환</t>
  </si>
  <si>
    <t>최성철</t>
  </si>
  <si>
    <t>이서윤</t>
  </si>
  <si>
    <t>안재홍</t>
  </si>
  <si>
    <t>고민재</t>
  </si>
  <si>
    <t>박천웅</t>
  </si>
  <si>
    <t>김영도</t>
  </si>
  <si>
    <t>장재일</t>
  </si>
  <si>
    <t>박홍우</t>
  </si>
  <si>
    <t>김주환</t>
  </si>
  <si>
    <t>윤종승</t>
  </si>
  <si>
    <t>김선겸</t>
  </si>
  <si>
    <t>안진호</t>
  </si>
  <si>
    <t>김연호</t>
  </si>
  <si>
    <t>김희수</t>
  </si>
  <si>
    <t>김해원</t>
  </si>
  <si>
    <t>김종만</t>
  </si>
  <si>
    <t>이상현</t>
  </si>
  <si>
    <t>정재윤</t>
  </si>
  <si>
    <t>황정욱</t>
  </si>
  <si>
    <t>안희준</t>
  </si>
  <si>
    <t>이찬희</t>
  </si>
  <si>
    <t>배영찬</t>
  </si>
  <si>
    <t>서동학</t>
  </si>
  <si>
    <t>조은철</t>
  </si>
  <si>
    <t>구상만</t>
  </si>
  <si>
    <t>김욱현</t>
  </si>
  <si>
    <t>최경환</t>
  </si>
  <si>
    <t>정대언</t>
  </si>
  <si>
    <t>김병철</t>
  </si>
  <si>
    <t>박원일</t>
  </si>
  <si>
    <t>김수한</t>
  </si>
  <si>
    <t>김선진</t>
  </si>
  <si>
    <t>배철현</t>
  </si>
  <si>
    <t>김현우</t>
  </si>
  <si>
    <t>이경종</t>
  </si>
  <si>
    <t>강기훈</t>
  </si>
  <si>
    <t>안기원</t>
  </si>
  <si>
    <t>정용재</t>
  </si>
  <si>
    <t>김정길</t>
  </si>
  <si>
    <t>김종희</t>
  </si>
  <si>
    <t>권용</t>
  </si>
  <si>
    <t>구자훈</t>
  </si>
  <si>
    <t>이성노</t>
  </si>
  <si>
    <t>신승학</t>
  </si>
  <si>
    <t>김영수</t>
  </si>
  <si>
    <t>전대원</t>
  </si>
  <si>
    <t>김승현</t>
  </si>
  <si>
    <t>노민영</t>
  </si>
  <si>
    <t>송영탁</t>
  </si>
  <si>
    <t>이상훈</t>
  </si>
  <si>
    <t>최윤영</t>
  </si>
  <si>
    <t>최근배</t>
  </si>
  <si>
    <t>한영근</t>
  </si>
  <si>
    <t>임태호</t>
  </si>
  <si>
    <t>박소향</t>
  </si>
  <si>
    <t>백두진</t>
  </si>
  <si>
    <t>이지원</t>
  </si>
  <si>
    <t>오차환</t>
  </si>
  <si>
    <t>심성용</t>
  </si>
  <si>
    <t>천병구</t>
  </si>
  <si>
    <t>김은규</t>
  </si>
  <si>
    <t>엄상원</t>
  </si>
  <si>
    <t>송우영</t>
  </si>
  <si>
    <t>박종혁</t>
  </si>
  <si>
    <t>송석호</t>
  </si>
  <si>
    <t>최범준</t>
  </si>
  <si>
    <t>손대원</t>
  </si>
  <si>
    <t>오재혁</t>
  </si>
  <si>
    <t>강영종</t>
  </si>
  <si>
    <t>조천규</t>
  </si>
  <si>
    <t>성명모</t>
  </si>
  <si>
    <t>배상수</t>
  </si>
  <si>
    <t>노재근</t>
  </si>
  <si>
    <t>한진욱</t>
  </si>
  <si>
    <t>한슬기</t>
  </si>
  <si>
    <t>윤문영</t>
  </si>
  <si>
    <t>최재우</t>
  </si>
  <si>
    <t>박희건</t>
  </si>
  <si>
    <t>최효성</t>
  </si>
  <si>
    <t>신승훈</t>
  </si>
  <si>
    <t>한양규</t>
  </si>
  <si>
    <t>이성재</t>
  </si>
  <si>
    <t>티란안</t>
  </si>
  <si>
    <t>김재용</t>
  </si>
  <si>
    <t>조한얼</t>
  </si>
  <si>
    <t>오창호</t>
  </si>
  <si>
    <t>조범식</t>
  </si>
  <si>
    <t>이원철</t>
  </si>
  <si>
    <t>안주홍</t>
  </si>
  <si>
    <t>한명수</t>
  </si>
  <si>
    <t>심지원</t>
  </si>
  <si>
    <t>계명찬</t>
  </si>
  <si>
    <t>정수진</t>
  </si>
  <si>
    <t>김철근</t>
  </si>
  <si>
    <t>신인철</t>
  </si>
  <si>
    <t>진언선</t>
  </si>
  <si>
    <t>김세희</t>
  </si>
  <si>
    <t>최제민</t>
  </si>
  <si>
    <t>서승범</t>
  </si>
  <si>
    <t>이진원</t>
  </si>
  <si>
    <t>김민재</t>
  </si>
  <si>
    <t>김영필</t>
  </si>
  <si>
    <t>김태욱</t>
  </si>
  <si>
    <t>박노영</t>
  </si>
  <si>
    <t>이수재</t>
  </si>
  <si>
    <t>정회일</t>
  </si>
  <si>
    <t>김태우</t>
  </si>
  <si>
    <t>박태기</t>
  </si>
  <si>
    <t>윤태현</t>
  </si>
  <si>
    <t>한성환</t>
  </si>
  <si>
    <t>안기현</t>
  </si>
  <si>
    <t>홍진표</t>
  </si>
  <si>
    <t>남창우</t>
  </si>
  <si>
    <t>이휘건</t>
  </si>
  <si>
    <t>김백호</t>
  </si>
  <si>
    <t>문순재</t>
  </si>
  <si>
    <t>최동호</t>
  </si>
  <si>
    <t>윤소원</t>
  </si>
  <si>
    <t>차경준</t>
  </si>
  <si>
    <t>강석구</t>
  </si>
  <si>
    <t>조용식</t>
  </si>
  <si>
    <t>김영규</t>
  </si>
  <si>
    <t>강철</t>
  </si>
  <si>
    <t>유재석</t>
  </si>
  <si>
    <t>김종오</t>
  </si>
  <si>
    <t>조찬우</t>
  </si>
  <si>
    <t>박대효</t>
  </si>
  <si>
    <t>서종원</t>
  </si>
  <si>
    <t>박재우</t>
  </si>
  <si>
    <t>강하영</t>
  </si>
  <si>
    <t>김기현</t>
  </si>
  <si>
    <t>이상인</t>
  </si>
  <si>
    <t>이원희</t>
  </si>
  <si>
    <t>서일홍</t>
  </si>
  <si>
    <t>오주민</t>
  </si>
  <si>
    <t>이원혁</t>
  </si>
  <si>
    <t>김용희</t>
  </si>
  <si>
    <t>윤채옥</t>
  </si>
  <si>
    <t>오현옥</t>
  </si>
  <si>
    <t>조성호</t>
  </si>
  <si>
    <t>박춘선</t>
  </si>
  <si>
    <t>이상경</t>
  </si>
  <si>
    <t>이근용</t>
  </si>
  <si>
    <t>김홍식</t>
  </si>
  <si>
    <t>이민형</t>
  </si>
  <si>
    <t>김충구</t>
  </si>
  <si>
    <t>임태연</t>
  </si>
  <si>
    <t>전병훈</t>
  </si>
  <si>
    <t>이동윤</t>
  </si>
  <si>
    <t>하건수</t>
  </si>
  <si>
    <t>신흥수</t>
  </si>
  <si>
    <t>이진규</t>
  </si>
  <si>
    <t>권오경</t>
  </si>
  <si>
    <t>김재훈</t>
  </si>
  <si>
    <t>장다원</t>
  </si>
  <si>
    <t>정지용</t>
  </si>
  <si>
    <t>최병덕</t>
  </si>
  <si>
    <t>최일성</t>
  </si>
  <si>
    <t>김원규</t>
  </si>
  <si>
    <t>정용훈</t>
  </si>
  <si>
    <t>김인영</t>
  </si>
  <si>
    <t>최석산</t>
  </si>
  <si>
    <t>김정목</t>
  </si>
  <si>
    <t>전종익</t>
  </si>
  <si>
    <t>황세진</t>
  </si>
  <si>
    <t>이창호</t>
  </si>
  <si>
    <t>서윤경</t>
  </si>
  <si>
    <t>윤지희</t>
  </si>
  <si>
    <t>조혜령</t>
  </si>
  <si>
    <t>류재숙</t>
  </si>
  <si>
    <t>정효영</t>
  </si>
  <si>
    <t>노재숙</t>
  </si>
  <si>
    <t>박애리</t>
  </si>
  <si>
    <t>공구</t>
  </si>
  <si>
    <t>전상환</t>
  </si>
  <si>
    <t>엄석기</t>
  </si>
  <si>
    <t>정가영</t>
  </si>
  <si>
    <t>손재범</t>
  </si>
  <si>
    <t>김용균</t>
  </si>
  <si>
    <t>김성중</t>
  </si>
  <si>
    <t>김찬형</t>
  </si>
  <si>
    <t>박선영</t>
  </si>
  <si>
    <t>임장미</t>
  </si>
  <si>
    <t>정관휘</t>
  </si>
  <si>
    <t>장종식</t>
  </si>
  <si>
    <t>이해원</t>
  </si>
  <si>
    <t>원준영</t>
  </si>
  <si>
    <t>전정우</t>
  </si>
  <si>
    <t>이광훈</t>
  </si>
  <si>
    <t>박신애</t>
  </si>
  <si>
    <t>함훈식</t>
  </si>
  <si>
    <t>이정수</t>
  </si>
  <si>
    <t>박호범</t>
  </si>
  <si>
    <t>김한수</t>
  </si>
  <si>
    <t>상병인</t>
  </si>
  <si>
    <t>김주성</t>
  </si>
  <si>
    <t>이영무</t>
  </si>
  <si>
    <t>이윤정</t>
  </si>
  <si>
    <t>장재영</t>
  </si>
  <si>
    <t>장동표</t>
  </si>
  <si>
    <t>정재민</t>
  </si>
  <si>
    <t>류성언</t>
  </si>
  <si>
    <t>강유민</t>
  </si>
  <si>
    <t>강주섭</t>
  </si>
  <si>
    <t>남진우</t>
  </si>
  <si>
    <t>김민성</t>
  </si>
  <si>
    <t>김계성</t>
  </si>
  <si>
    <t>장옥</t>
  </si>
  <si>
    <t>이병희</t>
  </si>
  <si>
    <t>의학과</t>
  </si>
  <si>
    <t>최호순</t>
  </si>
  <si>
    <t>김재경</t>
  </si>
  <si>
    <t>김도환</t>
  </si>
  <si>
    <t>배성철</t>
  </si>
  <si>
    <t>학부생</t>
  </si>
  <si>
    <t>나노소자공정연구실
(좌측,CVDROOM)</t>
  </si>
  <si>
    <t>나노소자공정연구실
(우측,PVDROOM)</t>
  </si>
  <si>
    <t>Scene shop(옥외 장치제작소)</t>
  </si>
  <si>
    <t>임상교수중앙실험실1(517-9,10)</t>
  </si>
  <si>
    <t>임상교수중앙실험실2(519-1,5,6)</t>
  </si>
  <si>
    <t xml:space="preserve">1,3,5-사이클로헵타트리엔(1,3,5-CYCLOHEPTATRIENE) </t>
  </si>
  <si>
    <t>사이클로부탄, 옥타플루오로-
(CYCLOBUTANE, OCTAFLUORO-);</t>
  </si>
  <si>
    <t>TUNGSTEN FLUORIDE (WF6), 
(OC-6-11)-</t>
  </si>
  <si>
    <t>카본 테트라플루오르화물
(CARBON TETRAFLUORIDE);</t>
  </si>
  <si>
    <t>질소(Nitrogen)
액체질소(Liquid Nitrogen)
액화질소</t>
  </si>
  <si>
    <t>산화질소(itric monoxide)</t>
  </si>
  <si>
    <t>압축 알곤(ARGON, COMPRESSED)</t>
  </si>
  <si>
    <t>부탄(Butane)
n-부탄(n-butane)</t>
  </si>
  <si>
    <t xml:space="preserve">듀테리움 분자(DEUTERIUM MOLECULE); </t>
  </si>
  <si>
    <t>노말-발레알데히드(Valeraldehyde)
Pentanal</t>
  </si>
  <si>
    <t>2,5-노보나디엔
Bicyclo(2.2.1)heptadiene</t>
  </si>
  <si>
    <t>이산화 황
아황산가스</t>
  </si>
  <si>
    <t>톨루올(Toluol)</t>
  </si>
  <si>
    <t>디메틸디설파이드</t>
  </si>
  <si>
    <t>PROPANAL</t>
  </si>
  <si>
    <t>사불화탄소
테트라플루오르메탄
(CARBON TETRAFLUORIDE)</t>
  </si>
  <si>
    <t>비고</t>
  </si>
  <si>
    <t>프로펜(PROPENE);</t>
  </si>
  <si>
    <t>p-Xylene(p-크실렌)</t>
  </si>
  <si>
    <t>인화수소</t>
  </si>
  <si>
    <t>p-디메틸벤젠</t>
  </si>
  <si>
    <t>플루오린</t>
  </si>
  <si>
    <t>다이메틸메테인(Dimethylmethane)</t>
  </si>
  <si>
    <t>사이클로헵타트리엔(CYCLOHEPTATRIENE)</t>
  </si>
  <si>
    <t>메틸 멀캡탄(Methyl mercaptan)</t>
  </si>
  <si>
    <t>초산</t>
  </si>
  <si>
    <t>이산화탄소(Carbon Dioxide)
탄산가스</t>
  </si>
  <si>
    <t>7440-01-9</t>
  </si>
  <si>
    <t>HYDROGEN GAS</t>
  </si>
  <si>
    <t>프로핀(Propyne)</t>
  </si>
  <si>
    <t>n-뷰틸알데하이드
BUTAL</t>
  </si>
  <si>
    <t>1,1,2-트리클로로에탄</t>
  </si>
  <si>
    <t>게르마늄 테트라하이드라이드</t>
  </si>
  <si>
    <t>산소, 압축가스(Oxygen, compressed)</t>
  </si>
  <si>
    <t>R-134a
K-134a</t>
  </si>
  <si>
    <t>Styrene(스티렌)</t>
  </si>
  <si>
    <t>고압가스
취급여부</t>
  </si>
  <si>
    <t>7782-41-4</t>
  </si>
  <si>
    <t>메틸 에테르(METHYL ETHER);</t>
  </si>
  <si>
    <t>헬륨 가스(HELIUM GAS)</t>
  </si>
  <si>
    <t>에틸 알콜(thyl alcohol)</t>
  </si>
  <si>
    <t>ETHANE, COMPRESSED</t>
  </si>
  <si>
    <t>DINITROGEN MONOXIDE</t>
  </si>
  <si>
    <t>작업환경측정 대상</t>
  </si>
  <si>
    <t>UN 2591;</t>
  </si>
  <si>
    <t>UN 1056;</t>
  </si>
  <si>
    <t>ACETENE</t>
  </si>
  <si>
    <t>메탄에티올(Methanethiol)</t>
  </si>
  <si>
    <t xml:space="preserve">네온(NEON); </t>
  </si>
  <si>
    <t>Air공기(AIR);</t>
  </si>
  <si>
    <t>실란, 디클로로-(SILANE, DICHLORO-);</t>
  </si>
  <si>
    <t>아이소발레르알데하이드(IsoValeraldehyde)</t>
  </si>
  <si>
    <t>뷰탄알, 3-메틸-(BUTANAL, 3-METHYL-)</t>
  </si>
  <si>
    <t>헥사플루오르화텅스텐
(Tungsten Hexafluoride)
육불화텅스텐</t>
  </si>
  <si>
    <t>R-22
K-22</t>
  </si>
  <si>
    <t>R-12
K-12</t>
  </si>
  <si>
    <t>○</t>
    <phoneticPr fontId="18" type="noConversion"/>
  </si>
  <si>
    <t>○</t>
    <phoneticPr fontId="18" type="noConversion"/>
  </si>
  <si>
    <t>없음</t>
    <phoneticPr fontId="18" type="noConversion"/>
  </si>
  <si>
    <t>Balance 가스</t>
    <phoneticPr fontId="18" type="noConversion"/>
  </si>
  <si>
    <t>혼합가스 성분</t>
    <phoneticPr fontId="18" type="noConversion"/>
  </si>
  <si>
    <t>가스분류</t>
    <phoneticPr fontId="18" type="noConversion"/>
  </si>
  <si>
    <t>단일가스</t>
  </si>
  <si>
    <t>기타</t>
    <phoneticPr fontId="18" type="noConversion"/>
  </si>
  <si>
    <t>X</t>
    <phoneticPr fontId="18" type="noConversion"/>
  </si>
  <si>
    <t>X</t>
    <phoneticPr fontId="18" type="noConversion"/>
  </si>
  <si>
    <t>· 작    성    자 :</t>
    <phoneticPr fontId="18" type="noConversion"/>
  </si>
  <si>
    <t>수소</t>
    <phoneticPr fontId="18" type="noConversion"/>
  </si>
  <si>
    <t>가스캐비닛</t>
  </si>
  <si>
    <t>-</t>
    <phoneticPr fontId="18" type="noConversion"/>
  </si>
  <si>
    <t>-</t>
    <phoneticPr fontId="18" type="noConversion"/>
  </si>
  <si>
    <t>암모니아</t>
    <phoneticPr fontId="18" type="noConversion"/>
  </si>
  <si>
    <t>전도방지장치</t>
  </si>
  <si>
    <t>구매업체</t>
    <phoneticPr fontId="18" type="noConversion"/>
  </si>
  <si>
    <t>OO특수가스</t>
    <phoneticPr fontId="18" type="noConversion"/>
  </si>
  <si>
    <t>OO산업가스</t>
    <phoneticPr fontId="18" type="noConversion"/>
  </si>
  <si>
    <t>OO가스</t>
    <phoneticPr fontId="18" type="noConversion"/>
  </si>
  <si>
    <t>혼합가스</t>
  </si>
  <si>
    <t>수소</t>
    <phoneticPr fontId="18" type="noConversion"/>
  </si>
  <si>
    <t>일산화탄소</t>
    <phoneticPr fontId="18" type="noConversion"/>
  </si>
  <si>
    <t>OO코리아</t>
    <phoneticPr fontId="18" type="noConversion"/>
  </si>
  <si>
    <t>OO가스</t>
    <phoneticPr fontId="18" type="noConversion"/>
  </si>
  <si>
    <t>○</t>
    <phoneticPr fontId="18" type="noConversion"/>
  </si>
  <si>
    <t>O</t>
    <phoneticPr fontId="18" type="noConversion"/>
  </si>
  <si>
    <t>OOO</t>
    <phoneticPr fontId="18" type="noConversion"/>
  </si>
  <si>
    <t>물리적 위험성</t>
    <phoneticPr fontId="18" type="noConversion"/>
  </si>
  <si>
    <t>건강 및 환경 유해성</t>
    <phoneticPr fontId="18" type="noConversion"/>
  </si>
  <si>
    <t>고압가스</t>
    <phoneticPr fontId="18" type="noConversion"/>
  </si>
  <si>
    <r>
      <t>경고,</t>
    </r>
    <r>
      <rPr>
        <sz val="11"/>
        <color rgb="FF000000"/>
        <rFont val="맑은 고딕"/>
        <family val="3"/>
        <charset val="129"/>
      </rPr>
      <t xml:space="preserve"> 발암성</t>
    </r>
    <phoneticPr fontId="18" type="noConversion"/>
  </si>
  <si>
    <t>경고, 발암성</t>
    <phoneticPr fontId="18" type="noConversion"/>
  </si>
  <si>
    <t>경고</t>
    <phoneticPr fontId="18" type="noConversion"/>
  </si>
  <si>
    <t>가연성, 고압가스</t>
    <phoneticPr fontId="18" type="noConversion"/>
  </si>
  <si>
    <t>발암성</t>
    <phoneticPr fontId="18" type="noConversion"/>
  </si>
  <si>
    <t>고압가스, 산화성</t>
    <phoneticPr fontId="18" type="noConversion"/>
  </si>
  <si>
    <t>인화성, 고압가스</t>
    <phoneticPr fontId="18" type="noConversion"/>
  </si>
  <si>
    <t>인화성, 고압가스, 부식성</t>
    <phoneticPr fontId="18" type="noConversion"/>
  </si>
  <si>
    <t>급성독성, 수생환경유해성</t>
    <phoneticPr fontId="18" type="noConversion"/>
  </si>
  <si>
    <t>부식성</t>
    <phoneticPr fontId="18" type="noConversion"/>
  </si>
  <si>
    <t>급성독성</t>
    <phoneticPr fontId="18" type="noConversion"/>
  </si>
  <si>
    <t>고압가스, 산화성</t>
    <phoneticPr fontId="18" type="noConversion"/>
  </si>
  <si>
    <t>경고</t>
    <phoneticPr fontId="18" type="noConversion"/>
  </si>
  <si>
    <t>고압가스</t>
    <phoneticPr fontId="18" type="noConversion"/>
  </si>
  <si>
    <t>인화성, 고압가스</t>
    <phoneticPr fontId="18" type="noConversion"/>
  </si>
  <si>
    <t>급성독성, 발암성</t>
    <phoneticPr fontId="18" type="noConversion"/>
  </si>
  <si>
    <t>인화성, 고압가스</t>
    <phoneticPr fontId="18" type="noConversion"/>
  </si>
  <si>
    <t>인화성, 고압가스</t>
    <phoneticPr fontId="18" type="noConversion"/>
  </si>
  <si>
    <t>급성독성, 수생환경유해성</t>
    <phoneticPr fontId="18" type="noConversion"/>
  </si>
  <si>
    <t>고압가스, 산화성</t>
    <phoneticPr fontId="18" type="noConversion"/>
  </si>
  <si>
    <t>급성독성</t>
    <phoneticPr fontId="18" type="noConversion"/>
  </si>
  <si>
    <t>고압가스, 산화성, 부식성</t>
    <phoneticPr fontId="18" type="noConversion"/>
  </si>
  <si>
    <t>인화성, 경고</t>
    <phoneticPr fontId="18" type="noConversion"/>
  </si>
  <si>
    <t>발암성</t>
    <phoneticPr fontId="18" type="noConversion"/>
  </si>
  <si>
    <t>고압가스, 부식성</t>
    <phoneticPr fontId="18" type="noConversion"/>
  </si>
  <si>
    <t>급성독성, 발암성</t>
    <phoneticPr fontId="18" type="noConversion"/>
  </si>
  <si>
    <t>인화성, 고압가스</t>
    <phoneticPr fontId="18" type="noConversion"/>
  </si>
  <si>
    <t>경고, 발암성</t>
    <phoneticPr fontId="18" type="noConversion"/>
  </si>
  <si>
    <t>인화성</t>
    <phoneticPr fontId="18" type="noConversion"/>
  </si>
  <si>
    <t>경고, 발암성, 수생환경유해성</t>
    <phoneticPr fontId="18" type="noConversion"/>
  </si>
  <si>
    <t>경고, 발암성</t>
    <phoneticPr fontId="18" type="noConversion"/>
  </si>
  <si>
    <t>급성독성, 발암성</t>
    <phoneticPr fontId="18" type="noConversion"/>
  </si>
  <si>
    <t>경고, 발암성</t>
    <phoneticPr fontId="18" type="noConversion"/>
  </si>
  <si>
    <t>인화성, 고압가스</t>
    <phoneticPr fontId="18" type="noConversion"/>
  </si>
  <si>
    <t>급성독성, 발암성, 수생환경유해성</t>
    <phoneticPr fontId="18" type="noConversion"/>
  </si>
  <si>
    <t>인화성, 부식성</t>
    <phoneticPr fontId="18" type="noConversion"/>
  </si>
  <si>
    <t>인화성, 고압가스, 부식성</t>
    <phoneticPr fontId="18" type="noConversion"/>
  </si>
  <si>
    <t>급성독성, 발암성</t>
    <phoneticPr fontId="18" type="noConversion"/>
  </si>
  <si>
    <t>인화성, 고압가스, 부식성</t>
    <phoneticPr fontId="18" type="noConversion"/>
  </si>
  <si>
    <t>급성독성, 발암성, 수생환경유해성</t>
    <phoneticPr fontId="18" type="noConversion"/>
  </si>
  <si>
    <t>경고, 발암성</t>
    <phoneticPr fontId="18" type="noConversion"/>
  </si>
  <si>
    <t>급성독성, 발암성</t>
    <phoneticPr fontId="18" type="noConversion"/>
  </si>
  <si>
    <t>-</t>
    <phoneticPr fontId="18" type="noConversion"/>
  </si>
  <si>
    <t>건강 및 환경 유해성</t>
    <phoneticPr fontId="18" type="noConversion"/>
  </si>
  <si>
    <t>Ar</t>
    <phoneticPr fontId="18" type="noConversion"/>
  </si>
  <si>
    <t>2L</t>
    <phoneticPr fontId="18" type="noConversion"/>
  </si>
  <si>
    <t>H2 4%</t>
    <phoneticPr fontId="18" type="noConversion"/>
  </si>
  <si>
    <t>99 ppm</t>
    <phoneticPr fontId="18" type="noConversion"/>
  </si>
  <si>
    <t>N2</t>
    <phoneticPr fontId="18" type="noConversion"/>
  </si>
  <si>
    <t>H2 5.01%/CO2 5%</t>
    <phoneticPr fontId="18" type="noConversion"/>
  </si>
  <si>
    <t>수소</t>
    <phoneticPr fontId="18" type="noConversion"/>
  </si>
  <si>
    <t>1333-74-0</t>
    <phoneticPr fontId="18" type="noConversion"/>
  </si>
  <si>
    <t>630-08-0</t>
    <phoneticPr fontId="18" type="noConversion"/>
  </si>
  <si>
    <t>7664-41-7</t>
    <phoneticPr fontId="18" type="noConversion"/>
  </si>
  <si>
    <t>실험실명</t>
    <phoneticPr fontId="18" type="noConversion"/>
  </si>
  <si>
    <t>작성자 연락처</t>
    <phoneticPr fontId="18" type="noConversion"/>
  </si>
  <si>
    <t>OOO</t>
    <phoneticPr fontId="18" type="noConversion"/>
  </si>
  <si>
    <t>OOO- OOOO-OOOO</t>
    <phoneticPr fontId="18" type="noConversion"/>
  </si>
  <si>
    <t>자연-005</t>
    <phoneticPr fontId="18" type="noConversion"/>
  </si>
  <si>
    <t>CAS번호 검색 :  http://msds.kosha.or.kr/</t>
    <phoneticPr fontId="18" type="noConversion"/>
  </si>
  <si>
    <t>현기백</t>
  </si>
  <si>
    <t>백선정</t>
  </si>
  <si>
    <t>X</t>
  </si>
  <si>
    <t>O</t>
    <phoneticPr fontId="18" type="noConversion"/>
  </si>
  <si>
    <t>사용여부</t>
    <phoneticPr fontId="18" type="noConversion"/>
  </si>
  <si>
    <t>B118(3)</t>
  </si>
  <si>
    <t>권한솔</t>
  </si>
  <si>
    <t>서종인</t>
  </si>
  <si>
    <t>강다영</t>
  </si>
  <si>
    <t>승현기</t>
  </si>
  <si>
    <t>윤상수</t>
  </si>
  <si>
    <t>건축관</t>
  </si>
  <si>
    <t>김주형</t>
  </si>
  <si>
    <t>박태훈</t>
  </si>
  <si>
    <t>한동수</t>
  </si>
  <si>
    <t>4층</t>
  </si>
  <si>
    <t>5층</t>
  </si>
  <si>
    <t>정상우</t>
  </si>
  <si>
    <t>이승화</t>
  </si>
  <si>
    <t>김세훈</t>
  </si>
  <si>
    <t>407~408</t>
  </si>
  <si>
    <t>506-2</t>
  </si>
  <si>
    <t>문희찬</t>
  </si>
  <si>
    <t>장성균</t>
  </si>
  <si>
    <t>508-1</t>
  </si>
  <si>
    <t>정재일</t>
  </si>
  <si>
    <t>안홍일</t>
  </si>
  <si>
    <t>이나후</t>
  </si>
  <si>
    <t>전자컴퓨터통신공학과</t>
  </si>
  <si>
    <t>701-2</t>
  </si>
  <si>
    <t>장준혁</t>
  </si>
  <si>
    <t>남상원</t>
  </si>
  <si>
    <t>염성오</t>
  </si>
  <si>
    <t>구성찬</t>
  </si>
  <si>
    <t>611-1</t>
  </si>
  <si>
    <t>유건우</t>
  </si>
  <si>
    <t>김석원</t>
  </si>
  <si>
    <t>713-1</t>
  </si>
  <si>
    <t>717-1</t>
  </si>
  <si>
    <t>배성우</t>
  </si>
  <si>
    <t>202-1</t>
  </si>
  <si>
    <t>한석영</t>
  </si>
  <si>
    <t>강동원</t>
  </si>
  <si>
    <t>박윤태</t>
  </si>
  <si>
    <t>공과대학 한양여성공학인재양성센터</t>
  </si>
  <si>
    <t>한양여성공학인재양성센터</t>
  </si>
  <si>
    <t>김성하</t>
  </si>
  <si>
    <t>김영배</t>
  </si>
  <si>
    <t>김진국</t>
  </si>
  <si>
    <t>윤경원</t>
  </si>
  <si>
    <t>변성윤</t>
  </si>
  <si>
    <t>정영우</t>
  </si>
  <si>
    <t>이승원</t>
  </si>
  <si>
    <t>동적재료역학실험실</t>
  </si>
  <si>
    <t>자율형스마트홀실험실습실</t>
  </si>
  <si>
    <t>박재연</t>
  </si>
  <si>
    <t>건축학부 촬영실 및 암실</t>
  </si>
  <si>
    <t>건축구조및재료실험실</t>
  </si>
  <si>
    <t>최용규</t>
  </si>
  <si>
    <t>송영수</t>
  </si>
  <si>
    <t>차승호</t>
  </si>
  <si>
    <t>대학원생 연구실</t>
  </si>
  <si>
    <t>김재준</t>
  </si>
  <si>
    <t>천성용</t>
  </si>
  <si>
    <t>건축연구실  AnL</t>
  </si>
  <si>
    <t>정지은</t>
  </si>
  <si>
    <t>정영훈</t>
  </si>
  <si>
    <t>임준채</t>
  </si>
  <si>
    <t>김동식</t>
  </si>
  <si>
    <t>김선아</t>
  </si>
  <si>
    <t>조영숙</t>
  </si>
  <si>
    <t>박종찬</t>
  </si>
  <si>
    <t>인준형</t>
  </si>
  <si>
    <t>이현모</t>
  </si>
  <si>
    <t>임종우</t>
  </si>
  <si>
    <t>최용석</t>
  </si>
  <si>
    <t>천세준</t>
  </si>
  <si>
    <t>김용욱</t>
  </si>
  <si>
    <t>김현수</t>
  </si>
  <si>
    <t>이대용</t>
  </si>
  <si>
    <t>원유집</t>
  </si>
  <si>
    <t>김민섭</t>
  </si>
  <si>
    <t>최지원</t>
  </si>
  <si>
    <t>허연</t>
  </si>
  <si>
    <t>고광웅</t>
  </si>
  <si>
    <t>김인화</t>
  </si>
  <si>
    <t>김지윤</t>
  </si>
  <si>
    <t>류훈희</t>
  </si>
  <si>
    <t>장인영</t>
  </si>
  <si>
    <t>이모범</t>
  </si>
  <si>
    <t>송석휘</t>
  </si>
  <si>
    <t>한진순</t>
  </si>
  <si>
    <t>B130</t>
  </si>
  <si>
    <t>채명균</t>
  </si>
  <si>
    <t>편승범</t>
  </si>
  <si>
    <t>정동민</t>
  </si>
  <si>
    <t>이은경</t>
  </si>
  <si>
    <t>전처리실험실</t>
  </si>
  <si>
    <t>바이오 분석실</t>
  </si>
  <si>
    <t>도광현</t>
  </si>
  <si>
    <t>신소-101</t>
  </si>
  <si>
    <t>나노계면구조 실험실</t>
  </si>
  <si>
    <t>염봉준</t>
  </si>
  <si>
    <t>엄완식</t>
  </si>
  <si>
    <t>홍석윤</t>
  </si>
  <si>
    <t>신소-099</t>
  </si>
  <si>
    <t>차세대컴퓨팅실험실</t>
  </si>
  <si>
    <t>정두석</t>
  </si>
  <si>
    <t>양광휘</t>
  </si>
  <si>
    <t>임주빈</t>
  </si>
  <si>
    <t>신소-100</t>
  </si>
  <si>
    <t>오누리</t>
  </si>
  <si>
    <t>퇴직</t>
  </si>
  <si>
    <t>이윤선</t>
  </si>
  <si>
    <t>B207</t>
  </si>
  <si>
    <t>올림-011</t>
  </si>
  <si>
    <t>예술체육대학생정팀</t>
  </si>
  <si>
    <t>장인숙</t>
  </si>
  <si>
    <t>올림-009</t>
  </si>
  <si>
    <t>올림-010</t>
  </si>
  <si>
    <t>박다원</t>
  </si>
  <si>
    <t>올림-008</t>
  </si>
  <si>
    <t>창의수술기술연구소</t>
  </si>
  <si>
    <t>갈호정</t>
  </si>
  <si>
    <t>이진형</t>
  </si>
  <si>
    <t>손우재</t>
  </si>
  <si>
    <t>박진선</t>
  </si>
  <si>
    <t>이승현</t>
  </si>
  <si>
    <t>윤성규</t>
  </si>
  <si>
    <t>손승한</t>
  </si>
  <si>
    <t>오인욱</t>
  </si>
  <si>
    <t>양종희</t>
  </si>
  <si>
    <t>장재원</t>
  </si>
  <si>
    <t>권기용</t>
  </si>
  <si>
    <t>김희연</t>
  </si>
  <si>
    <t>이상빈</t>
  </si>
  <si>
    <t>윤철수</t>
  </si>
  <si>
    <t>차재혁</t>
  </si>
  <si>
    <t>백승수</t>
  </si>
  <si>
    <t>컴퓨터비전연구실</t>
  </si>
  <si>
    <t>생명공학과</t>
  </si>
  <si>
    <t>김세정</t>
  </si>
  <si>
    <t>강병준</t>
  </si>
  <si>
    <t>조호성</t>
  </si>
  <si>
    <t>공과대학 경영지원팀</t>
  </si>
  <si>
    <t>2공-008</t>
  </si>
  <si>
    <t>2공-009</t>
  </si>
  <si>
    <t>2공-010</t>
  </si>
  <si>
    <t>황준하</t>
  </si>
  <si>
    <t>이준영</t>
  </si>
  <si>
    <t>이현수</t>
  </si>
  <si>
    <t>권혁민</t>
  </si>
  <si>
    <t>김선우</t>
  </si>
  <si>
    <t>정민수</t>
  </si>
  <si>
    <t>강현웅</t>
  </si>
  <si>
    <t>백승주</t>
  </si>
  <si>
    <t>김진성</t>
  </si>
  <si>
    <t>주형빈</t>
  </si>
  <si>
    <t>이건우</t>
  </si>
  <si>
    <t>정의진</t>
  </si>
  <si>
    <t>박형일</t>
  </si>
  <si>
    <t>문선주</t>
  </si>
  <si>
    <t>박상현</t>
  </si>
  <si>
    <t>정준태</t>
  </si>
  <si>
    <t>김명빈</t>
  </si>
  <si>
    <t>손현</t>
  </si>
  <si>
    <t>박민협</t>
  </si>
  <si>
    <t>안나래</t>
  </si>
  <si>
    <t>O</t>
    <phoneticPr fontId="18" type="noConversion"/>
  </si>
  <si>
    <t>X</t>
    <phoneticPr fontId="18" type="noConversion"/>
  </si>
  <si>
    <t>암모니아 가스 장기간 사용안함</t>
    <phoneticPr fontId="18" type="noConversion"/>
  </si>
  <si>
    <t>대학원생</t>
    <phoneticPr fontId="29" type="noConversion"/>
  </si>
  <si>
    <t>변동없음</t>
  </si>
  <si>
    <t>04.05 소속변경</t>
    <phoneticPr fontId="29" type="noConversion"/>
  </si>
  <si>
    <t>삭제</t>
    <phoneticPr fontId="29" type="noConversion"/>
  </si>
  <si>
    <t>삭제</t>
    <phoneticPr fontId="29" type="noConversion"/>
  </si>
  <si>
    <t>03.15 실험실 공실</t>
    <phoneticPr fontId="29" type="noConversion"/>
  </si>
  <si>
    <t>수정</t>
  </si>
  <si>
    <t>04.05 삭제</t>
    <phoneticPr fontId="29" type="noConversion"/>
  </si>
  <si>
    <t>03.20 담당자 변경</t>
    <phoneticPr fontId="29" type="noConversion"/>
  </si>
  <si>
    <t>수정</t>
    <phoneticPr fontId="29" type="noConversion"/>
  </si>
  <si>
    <t>03월 15일 담당자 변경</t>
    <phoneticPr fontId="29" type="noConversion"/>
  </si>
  <si>
    <t>03.15 담당자 변경(공실)</t>
    <phoneticPr fontId="29" type="noConversion"/>
  </si>
  <si>
    <t>03.20 삭제요청</t>
    <phoneticPr fontId="29" type="noConversion"/>
  </si>
  <si>
    <t>04.18 담당자</t>
    <phoneticPr fontId="29" type="noConversion"/>
  </si>
  <si>
    <t>삭제</t>
    <phoneticPr fontId="29" type="noConversion"/>
  </si>
  <si>
    <t>03.15 삭제 요청</t>
    <phoneticPr fontId="29" type="noConversion"/>
  </si>
  <si>
    <t>퇴직</t>
    <phoneticPr fontId="29" type="noConversion"/>
  </si>
  <si>
    <t>수정</t>
    <phoneticPr fontId="29" type="noConversion"/>
  </si>
  <si>
    <t>03월14일 책임자 담당 다바뀜</t>
    <phoneticPr fontId="29" type="noConversion"/>
  </si>
  <si>
    <t>수정</t>
    <phoneticPr fontId="29" type="noConversion"/>
  </si>
  <si>
    <t>04.19 담당자 변경</t>
    <phoneticPr fontId="29" type="noConversion"/>
  </si>
  <si>
    <t>04.19 담당자 변경</t>
    <phoneticPr fontId="29" type="noConversion"/>
  </si>
  <si>
    <t>03.15 담당자 변경</t>
    <phoneticPr fontId="29" type="noConversion"/>
  </si>
  <si>
    <t>03.15 담당자 변경</t>
    <phoneticPr fontId="29" type="noConversion"/>
  </si>
  <si>
    <t>공실</t>
    <phoneticPr fontId="29" type="noConversion"/>
  </si>
  <si>
    <t>명칭변경 : 건축재료실험및분석실</t>
  </si>
  <si>
    <t>삭제</t>
  </si>
  <si>
    <t>공간반납(관재팀 소속)</t>
  </si>
  <si>
    <t>명칭변경 : 건축학부 촬영실 및 암실</t>
  </si>
  <si>
    <t>용도 및 명칭변경 : 대학원생 연구실</t>
  </si>
  <si>
    <t>03.20 담당자 변경</t>
    <phoneticPr fontId="29" type="noConversion"/>
  </si>
  <si>
    <t>명칭변경 : 건축연구실  AnL</t>
  </si>
  <si>
    <t>명칭변경 : 건축학부 인증자료보관실</t>
  </si>
  <si>
    <t>명칭변경 : 자율형스마트홀실험실습실</t>
  </si>
  <si>
    <t>기존 이주연교수 사직으로 
2018년 3월자로 새 교수 임용
(정년트랙)</t>
  </si>
  <si>
    <t>공실</t>
    <phoneticPr fontId="29" type="noConversion"/>
  </si>
  <si>
    <t>03.16 담당자 변경</t>
    <phoneticPr fontId="29" type="noConversion"/>
  </si>
  <si>
    <t>03.16 담당자 변경</t>
    <phoneticPr fontId="29" type="noConversion"/>
  </si>
  <si>
    <t>연구실안전담당자 변경</t>
  </si>
  <si>
    <t>03.20 책임자 변경</t>
    <phoneticPr fontId="29" type="noConversion"/>
  </si>
  <si>
    <t>03월14일 책임자 담당 다바뀜</t>
    <phoneticPr fontId="29" type="noConversion"/>
  </si>
  <si>
    <t>실험장비 이동</t>
    <phoneticPr fontId="29" type="noConversion"/>
  </si>
  <si>
    <t>03.15 책임자 담당자 변경</t>
    <phoneticPr fontId="29" type="noConversion"/>
  </si>
  <si>
    <t>추가</t>
  </si>
  <si>
    <t>03.16 책임자 변경</t>
    <phoneticPr fontId="29" type="noConversion"/>
  </si>
  <si>
    <t>장비남음(퇴직예정)</t>
    <phoneticPr fontId="29" type="noConversion"/>
  </si>
  <si>
    <t>장비남음(퇴직예정)</t>
    <phoneticPr fontId="29" type="noConversion"/>
  </si>
  <si>
    <t>졸업생</t>
  </si>
  <si>
    <t>03.20 실명 변경</t>
    <phoneticPr fontId="29" type="noConversion"/>
  </si>
  <si>
    <t>03.26 담당자 변경</t>
    <phoneticPr fontId="29" type="noConversion"/>
  </si>
  <si>
    <t>03.26 담당자 변경</t>
    <phoneticPr fontId="29" type="noConversion"/>
  </si>
  <si>
    <t>03.15 실명 변경</t>
    <phoneticPr fontId="29" type="noConversion"/>
  </si>
  <si>
    <t>03.30 삭제</t>
    <phoneticPr fontId="29" type="noConversion"/>
  </si>
  <si>
    <t>03.15 신규</t>
    <phoneticPr fontId="29" type="noConversion"/>
  </si>
  <si>
    <t>03.15 신규</t>
    <phoneticPr fontId="29" type="noConversion"/>
  </si>
  <si>
    <t>담당자 변경</t>
  </si>
  <si>
    <t>04.02 삭제</t>
    <phoneticPr fontId="29" type="noConversion"/>
  </si>
  <si>
    <t>04.19 실변경</t>
    <phoneticPr fontId="29" type="noConversion"/>
  </si>
  <si>
    <t>04.19 의본-037 통합</t>
    <phoneticPr fontId="29" type="noConversion"/>
  </si>
  <si>
    <t>신분-자체직원</t>
  </si>
  <si>
    <t>신분-병원직원</t>
  </si>
  <si>
    <t>신규</t>
    <phoneticPr fontId="29" type="noConversion"/>
  </si>
  <si>
    <t>04.12 신규 실험실</t>
    <phoneticPr fontId="29" type="noConversion"/>
  </si>
  <si>
    <t>신규</t>
    <phoneticPr fontId="29" type="noConversion"/>
  </si>
  <si>
    <t>04.12 신규 실험실</t>
    <phoneticPr fontId="29" type="noConversion"/>
  </si>
  <si>
    <t>퇴거공간</t>
  </si>
  <si>
    <t>03.26 담당자 수정</t>
    <phoneticPr fontId="29" type="noConversion"/>
  </si>
  <si>
    <t>03.26 책임자 담당자 수정</t>
    <phoneticPr fontId="29" type="noConversion"/>
  </si>
  <si>
    <t>김덕수→차재혁 교수로 연구실 안전책임자 변경됨</t>
  </si>
  <si>
    <t>03.20 책임자 변경</t>
    <phoneticPr fontId="29" type="noConversion"/>
  </si>
  <si>
    <t>04.19. 담당자 변경</t>
    <phoneticPr fontId="29" type="noConversion"/>
  </si>
  <si>
    <t>생명공학전공 -&gt; 생명공학과(학과명 수정)</t>
  </si>
  <si>
    <t>실명변경</t>
    <phoneticPr fontId="29" type="noConversion"/>
  </si>
  <si>
    <t>로비
실험공간아님</t>
    <phoneticPr fontId="29" type="noConversion"/>
  </si>
  <si>
    <t>공사중(3/9 개소)
로비
실험공간아님</t>
    <phoneticPr fontId="29" type="noConversion"/>
  </si>
  <si>
    <t xml:space="preserve">04.19 담당자 </t>
    <phoneticPr fontId="29" type="noConversion"/>
  </si>
  <si>
    <t>04.12 책임자 수정</t>
    <phoneticPr fontId="29" type="noConversion"/>
  </si>
  <si>
    <t>졸업으로 인해 안전담당자 변동</t>
  </si>
  <si>
    <t>04.19 담당자 변경</t>
    <phoneticPr fontId="29" type="noConversion"/>
  </si>
  <si>
    <t>반납</t>
    <phoneticPr fontId="29" type="noConversion"/>
  </si>
  <si>
    <t>590-86-3</t>
    <phoneticPr fontId="18" type="noConversion"/>
  </si>
  <si>
    <t>108-88-3</t>
    <phoneticPr fontId="18" type="noConversion"/>
  </si>
  <si>
    <t>한양-048</t>
  </si>
  <si>
    <t>한양-049</t>
  </si>
  <si>
    <t>산학협력팀</t>
  </si>
  <si>
    <t>INNOVATION 스튜디오</t>
  </si>
  <si>
    <t>한양-047</t>
  </si>
  <si>
    <t>키노밴션</t>
  </si>
  <si>
    <t>B108-2</t>
  </si>
  <si>
    <t>피에이엠</t>
  </si>
  <si>
    <t>B108-3</t>
  </si>
  <si>
    <t>유머스트</t>
  </si>
  <si>
    <t>한양-045</t>
  </si>
  <si>
    <t>산업과학연구소
(정진욱 교수)</t>
  </si>
  <si>
    <t>MCDM연구실</t>
  </si>
  <si>
    <t>HCEM실험실</t>
  </si>
  <si>
    <t>한양-041</t>
  </si>
  <si>
    <t>마이크로로봇실험실</t>
  </si>
  <si>
    <t>한양-046</t>
  </si>
  <si>
    <t>아이디어팩토리(외부)</t>
  </si>
  <si>
    <t>한양-050</t>
  </si>
  <si>
    <t>뇌컴퓨터인터페이스연구실</t>
  </si>
  <si>
    <t>SEED LAB</t>
  </si>
  <si>
    <t>한양-044</t>
  </si>
  <si>
    <t>나노SOI공정연구실</t>
  </si>
  <si>
    <t>건축-009</t>
  </si>
  <si>
    <t>건축공학부 실험실(구조공학실험실)</t>
  </si>
  <si>
    <t>건축-008</t>
  </si>
  <si>
    <t>건축학부 설계실험실(다목적홀)</t>
  </si>
  <si>
    <t>건축-007</t>
  </si>
  <si>
    <t>건축학부 설계실험실</t>
  </si>
  <si>
    <t>건축-006</t>
  </si>
  <si>
    <t>건축-005</t>
  </si>
  <si>
    <t>건축-004</t>
  </si>
  <si>
    <t>건축-002</t>
  </si>
  <si>
    <t>건축공학부 설계실험실</t>
  </si>
  <si>
    <t>전력전자실험 2</t>
  </si>
  <si>
    <t>전기재료응용연구실</t>
  </si>
  <si>
    <t>공별-036</t>
  </si>
  <si>
    <t>통신시스템연구실2</t>
  </si>
  <si>
    <t>공별-035</t>
  </si>
  <si>
    <t>멀티미디어네트워킹연구실1</t>
  </si>
  <si>
    <t>공별-034</t>
  </si>
  <si>
    <t>음성,음향, 오디오신호처리연구실</t>
  </si>
  <si>
    <t>공보-018</t>
  </si>
  <si>
    <t>로봇설계공학연구실(서태원교수 학생연구실)</t>
  </si>
  <si>
    <t>공보-019</t>
  </si>
  <si>
    <t>PHL / Physicochemical Hydrodynamics Lab</t>
  </si>
  <si>
    <t>공보-017</t>
  </si>
  <si>
    <t>멀티피직스시스템디자연구실</t>
  </si>
  <si>
    <t>공보-016</t>
  </si>
  <si>
    <t>전력&amp;에너지시스템연구실</t>
  </si>
  <si>
    <t>공본-045</t>
  </si>
  <si>
    <t>구조강도 및 최적설계연구실(202-1)</t>
  </si>
  <si>
    <t>공본-047</t>
  </si>
  <si>
    <t>여성공학인재양성센터 실습실</t>
  </si>
  <si>
    <t>멀티스케일건축재료실험실</t>
  </si>
  <si>
    <t>건축디자인컴퓨팅연구센터</t>
  </si>
  <si>
    <t>공과대학(WCD 건설환경공학과)</t>
  </si>
  <si>
    <t>구리병원 동관</t>
  </si>
  <si>
    <t>미자공-036</t>
  </si>
  <si>
    <t>크리에이티브랩</t>
  </si>
  <si>
    <t>대학병원 동관</t>
  </si>
  <si>
    <t>류마티즘연구소
(235호: 암실, 236호: 연골배양실,238호: 실험실)</t>
  </si>
  <si>
    <t>산학-010</t>
  </si>
  <si>
    <t>의광학 대학원연구실</t>
  </si>
  <si>
    <t>신경정보시스템연구실1</t>
  </si>
  <si>
    <t>산학-029</t>
  </si>
  <si>
    <t>김재경교수 학생연구실</t>
  </si>
  <si>
    <t>산학-042</t>
  </si>
  <si>
    <t>임베디드 및 네트워크컴퓨팅연구실(515)</t>
  </si>
  <si>
    <t>산학-043</t>
  </si>
  <si>
    <t>임베디드 및 네트워크컴퓨팅연구실(614)</t>
  </si>
  <si>
    <t>산학-044</t>
  </si>
  <si>
    <t>김재경 건축도시연구소</t>
  </si>
  <si>
    <t>산학-050</t>
  </si>
  <si>
    <t>컴퓨터소프트웨어학부</t>
  </si>
  <si>
    <t>컴퓨터애니메이션연구실</t>
  </si>
  <si>
    <t>조리실습실</t>
  </si>
  <si>
    <t>기능성식품학/식품미생물학실험실</t>
  </si>
  <si>
    <t>의복재료실험실</t>
  </si>
  <si>
    <t>실내건축디자인학과대학원실습실</t>
  </si>
  <si>
    <t>실내건축디자인학과실습실1</t>
  </si>
  <si>
    <t>생활-023</t>
  </si>
  <si>
    <t>3D 프린터실</t>
  </si>
  <si>
    <t>실내건축디자인학과실습실2</t>
  </si>
  <si>
    <t>실내건축디자인졸업작품실습실</t>
  </si>
  <si>
    <t>생활-022</t>
  </si>
  <si>
    <t>장비실습실</t>
  </si>
  <si>
    <t>공과대학(WCD에너지공학과)</t>
  </si>
  <si>
    <t>오성근교수연구실(유/무기 나노복합소재연구실)</t>
  </si>
  <si>
    <t>신소-096</t>
  </si>
  <si>
    <t>전기화학기능소재연구실(B131)</t>
  </si>
  <si>
    <t>신소-102</t>
  </si>
  <si>
    <t>스마트팩토리실험실</t>
  </si>
  <si>
    <t>열분석실</t>
  </si>
  <si>
    <t>X선형광분석기실</t>
  </si>
  <si>
    <t>신소-097</t>
  </si>
  <si>
    <t>신소-098</t>
  </si>
  <si>
    <t>차세대광전자나노소재및소자연구실</t>
  </si>
  <si>
    <t>바이오분리시스템공학및
고효율분리공정개발실험실</t>
  </si>
  <si>
    <t>기능성π-소재실험실</t>
  </si>
  <si>
    <t>신소-095</t>
  </si>
  <si>
    <t>신소-103</t>
  </si>
  <si>
    <t>지능형재료시스템실험실</t>
  </si>
  <si>
    <t>어학실험실2</t>
  </si>
  <si>
    <t>어학실험실1</t>
  </si>
  <si>
    <t>올림-007</t>
  </si>
  <si>
    <t>기능학실험실</t>
  </si>
  <si>
    <t>스포츠심리학실험실</t>
  </si>
  <si>
    <t>융합-002</t>
  </si>
  <si>
    <t>903 ~ 4</t>
  </si>
  <si>
    <t>㈜오토시맨틱스</t>
  </si>
  <si>
    <t>의본-040</t>
  </si>
  <si>
    <t>훠리스트 피부과학연구소</t>
  </si>
  <si>
    <t>CPXROOM1~12, PBL ROOM 1~15
(controlroom포함)</t>
  </si>
  <si>
    <t>자연-104</t>
  </si>
  <si>
    <t>화학과 실험장비보관실</t>
  </si>
  <si>
    <t>자연-103</t>
  </si>
  <si>
    <t>유전체교정배양실</t>
  </si>
  <si>
    <t>촉매합성연구실</t>
  </si>
  <si>
    <t>자연-105</t>
  </si>
  <si>
    <t>전기분석화학실험실</t>
  </si>
  <si>
    <t>자연-106</t>
  </si>
  <si>
    <t>초고해상도분광이미징실험실</t>
  </si>
  <si>
    <t>식물생명공학연구실</t>
  </si>
  <si>
    <t>정보-042</t>
  </si>
  <si>
    <t>로봇지능 및 제어연구실</t>
  </si>
  <si>
    <t>계산과학센터</t>
  </si>
  <si>
    <t>정보-041</t>
  </si>
  <si>
    <t>RNAi유전자치료연구실</t>
  </si>
  <si>
    <t>응용유전생화학실험실(세포배양실Ⅰ,암실)</t>
  </si>
  <si>
    <t>바이오의약연구실
(세포배양실Ⅱ,소형기기실, 저온실)</t>
  </si>
  <si>
    <t>바이오에너지&amp;환경복원준비실</t>
  </si>
  <si>
    <t>바이오에너지&amp;환경복원실험실</t>
  </si>
  <si>
    <t>중동물실험실</t>
  </si>
  <si>
    <t>김인영교수 대학원연구실</t>
  </si>
  <si>
    <t>1의학-005</t>
  </si>
  <si>
    <t>공학교육혁신센터</t>
  </si>
  <si>
    <t>입문설계강의실</t>
  </si>
  <si>
    <t>2공-011</t>
  </si>
  <si>
    <t>인더스트리4.0 센터</t>
  </si>
  <si>
    <t>FAB-LAB</t>
  </si>
  <si>
    <t>2공-005</t>
  </si>
  <si>
    <t>최병부 SW실습실</t>
  </si>
  <si>
    <t>2공-007</t>
  </si>
  <si>
    <t>2공학관 수업지원실</t>
  </si>
  <si>
    <t>정석현 PC-1실</t>
  </si>
  <si>
    <t>정석현 PC-2실</t>
  </si>
  <si>
    <t>2공-006</t>
  </si>
  <si>
    <t>SW융합실습실</t>
  </si>
  <si>
    <t>정석현 PC-3실</t>
  </si>
  <si>
    <t>정석현 PC-4실</t>
  </si>
  <si>
    <t>단백체실험실1,2,3
항온실,저온실,시료실/암실
세포배양실</t>
  </si>
  <si>
    <t>XPS / AES실 (100-208)</t>
  </si>
  <si>
    <t>NMR/AFM실</t>
  </si>
  <si>
    <t>radar Sensor 연구실</t>
  </si>
  <si>
    <t>퓨전-071</t>
  </si>
  <si>
    <t>5G/무인이동체 융합기술 연구센터</t>
  </si>
  <si>
    <t>퓨전-072</t>
  </si>
  <si>
    <t>차세대 광전자 나노소재 및 소자 연구실</t>
  </si>
  <si>
    <t>퓨전-073</t>
  </si>
  <si>
    <t>생체신호처리실험실</t>
  </si>
  <si>
    <t>퓨전-074</t>
  </si>
  <si>
    <t>5층 로비</t>
  </si>
  <si>
    <t>무인이동체융합기술연구실</t>
  </si>
  <si>
    <t>퓨전-075</t>
  </si>
  <si>
    <t>전기화학에너지소재연구실</t>
  </si>
  <si>
    <t>퓨전-076</t>
  </si>
  <si>
    <t>에너지변환소재실험실</t>
  </si>
  <si>
    <t>퓨전-077</t>
  </si>
  <si>
    <t xml:space="preserve"> XRD실</t>
  </si>
  <si>
    <t>한양-051</t>
  </si>
  <si>
    <t>창업지원단 창업동아리실</t>
  </si>
  <si>
    <t>한양-052</t>
  </si>
  <si>
    <t>507(5)</t>
  </si>
  <si>
    <t>융합-003</t>
  </si>
  <si>
    <t>레티널</t>
  </si>
  <si>
    <t>산학-052</t>
  </si>
  <si>
    <t>인간-컴퓨터 상호작용 및 의학 소프트웨어 연구실</t>
  </si>
  <si>
    <t>산학-054</t>
  </si>
  <si>
    <t>임베디드무선통신연구실</t>
  </si>
  <si>
    <t>산학-055</t>
  </si>
  <si>
    <t>산학-057</t>
  </si>
  <si>
    <t>705-2</t>
  </si>
  <si>
    <t>컴퓨터 구조 및 시스템 SW 연구실</t>
  </si>
  <si>
    <t>서울 공과대학 건축공학부</t>
  </si>
  <si>
    <t>건축음향연구실1</t>
  </si>
  <si>
    <t>과학-058</t>
  </si>
  <si>
    <t>건축음향연구실2</t>
  </si>
  <si>
    <t>과학-059</t>
  </si>
  <si>
    <t>611-2</t>
  </si>
  <si>
    <t>클라이언트브리핑및프로그램관리연구실</t>
  </si>
  <si>
    <t>과학-060</t>
  </si>
  <si>
    <t>내진/진동연구실1</t>
  </si>
  <si>
    <t>과학-061</t>
  </si>
  <si>
    <t>서울 공과대학 건축학부</t>
  </si>
  <si>
    <t>413-1~2</t>
  </si>
  <si>
    <t>건축학부 대학원 스튜디오</t>
  </si>
  <si>
    <t>공보-020</t>
  </si>
  <si>
    <t>서울 공과대학 융합전자공학부</t>
  </si>
  <si>
    <t>412-1</t>
  </si>
  <si>
    <t>임베드시스템 온칩연구실</t>
  </si>
  <si>
    <t>공본-048</t>
  </si>
  <si>
    <t>임베디드 보안시스템 연구실</t>
  </si>
  <si>
    <t>공본-049</t>
  </si>
  <si>
    <t>서울 공과대학 전기·생체공학부 전기공학전공</t>
  </si>
  <si>
    <t>407-1~2</t>
  </si>
  <si>
    <t>신호처리최적화연구실2</t>
  </si>
  <si>
    <t>공보-021</t>
  </si>
  <si>
    <t>서울 공과대학 기계공학부</t>
  </si>
  <si>
    <t>412-2</t>
  </si>
  <si>
    <t>Nano-e Lab 학생연구실 2</t>
  </si>
  <si>
    <t>공본-050</t>
  </si>
  <si>
    <t>Micro Analysis &amp; Devices Lab</t>
  </si>
  <si>
    <t>공본-051</t>
  </si>
  <si>
    <t>서울 공과대학 컴퓨터공학부 컴퓨터전공</t>
  </si>
  <si>
    <t>공별-042</t>
  </si>
  <si>
    <t>동역학연구실</t>
  </si>
  <si>
    <t>공별-037</t>
  </si>
  <si>
    <t>604-1</t>
  </si>
  <si>
    <t>통신신호처리연구실2</t>
  </si>
  <si>
    <t>공보-022</t>
  </si>
  <si>
    <t>영상공학연구실</t>
  </si>
  <si>
    <t>공본-055</t>
  </si>
  <si>
    <t>음향진동연구실</t>
  </si>
  <si>
    <t>공본-052</t>
  </si>
  <si>
    <t>209-2</t>
  </si>
  <si>
    <t>PHL/Physicochemical Hydrodynamics lab</t>
  </si>
  <si>
    <t>공본-053</t>
  </si>
  <si>
    <t>209-3</t>
  </si>
  <si>
    <t>공본-059</t>
  </si>
  <si>
    <t>708-2</t>
  </si>
  <si>
    <t>SCM설계실험실</t>
  </si>
  <si>
    <t>공본-058</t>
  </si>
  <si>
    <t>607-2</t>
  </si>
  <si>
    <t>분산전원연구실</t>
  </si>
  <si>
    <t>공본-054</t>
  </si>
  <si>
    <t>로봇설계공학연구소</t>
  </si>
  <si>
    <t>공본-056</t>
  </si>
  <si>
    <t>308-1</t>
  </si>
  <si>
    <t>신재생에너지시스템연구실</t>
  </si>
  <si>
    <t>미자공-037</t>
  </si>
  <si>
    <t>BMW산학협력실</t>
  </si>
  <si>
    <t>정보-051</t>
  </si>
  <si>
    <t>컴퓨터공학과</t>
  </si>
  <si>
    <t>실시간시스템연구실</t>
  </si>
  <si>
    <t>정보-052</t>
  </si>
  <si>
    <t>임베디드소프트웨어공학연구실</t>
  </si>
  <si>
    <t>정보-050</t>
  </si>
  <si>
    <t>컴퓨터보안연구실</t>
  </si>
  <si>
    <t>정보-049</t>
  </si>
  <si>
    <t>데이터베이스연구실</t>
  </si>
  <si>
    <t>정보-045</t>
  </si>
  <si>
    <t xml:space="preserve">  컴퓨터 구조 및 시스템SW 연구실</t>
  </si>
  <si>
    <t>정보-046</t>
  </si>
  <si>
    <t xml:space="preserve">임베디드시스템온칩연구실1 </t>
  </si>
  <si>
    <t>정보-047</t>
  </si>
  <si>
    <t>임베디드시스템온칩연구실2</t>
  </si>
  <si>
    <t>정보-048</t>
  </si>
  <si>
    <t>지능및상호작용연구실</t>
  </si>
  <si>
    <t>정보-044</t>
  </si>
  <si>
    <t>604-2</t>
  </si>
  <si>
    <t>인공지능연구실(Artificial Intelligence Lab.)</t>
  </si>
  <si>
    <t>정보-053</t>
  </si>
  <si>
    <t>보로노이다이어그램연구실</t>
  </si>
  <si>
    <t>올림-012</t>
  </si>
  <si>
    <t>모션캡처룸</t>
  </si>
  <si>
    <t>올림-013</t>
  </si>
  <si>
    <t>319~322</t>
  </si>
  <si>
    <t>측정평가실험실/운동생리학실험실</t>
  </si>
  <si>
    <t>퓨전-078</t>
  </si>
  <si>
    <t>차세대유세포분석연구센터</t>
  </si>
  <si>
    <t>이동진</t>
  </si>
  <si>
    <t>김해섭</t>
  </si>
  <si>
    <t>정연규</t>
  </si>
  <si>
    <t>서태원</t>
  </si>
  <si>
    <t>곽노균</t>
  </si>
  <si>
    <t>전한종</t>
  </si>
  <si>
    <t>박준석</t>
  </si>
  <si>
    <t>이태용</t>
  </si>
  <si>
    <t>임두용</t>
  </si>
  <si>
    <t>김안모</t>
  </si>
  <si>
    <t>권태수</t>
  </si>
  <si>
    <t>이현규</t>
  </si>
  <si>
    <t>송태섭</t>
  </si>
  <si>
    <t>학부장(박원일)</t>
  </si>
  <si>
    <t>정병철</t>
  </si>
  <si>
    <t xml:space="preserve">강형구 </t>
  </si>
  <si>
    <t>장진호</t>
  </si>
  <si>
    <t>김두리</t>
  </si>
  <si>
    <t>이욱</t>
  </si>
  <si>
    <t>김미경</t>
  </si>
  <si>
    <t>정형수</t>
  </si>
  <si>
    <t>유권창</t>
  </si>
  <si>
    <t>신용순</t>
  </si>
  <si>
    <t>정윤석</t>
  </si>
  <si>
    <t>정형규</t>
  </si>
  <si>
    <t>재학생</t>
  </si>
  <si>
    <t>하정훈</t>
  </si>
  <si>
    <t>CTO</t>
  </si>
  <si>
    <t>김광욱</t>
  </si>
  <si>
    <t>교수(전임교원)</t>
  </si>
  <si>
    <t>박영준</t>
  </si>
  <si>
    <t>김교봉</t>
  </si>
  <si>
    <t>차호승</t>
  </si>
  <si>
    <t>홍지연</t>
  </si>
  <si>
    <t>동원혁</t>
  </si>
  <si>
    <t>정윤성</t>
  </si>
  <si>
    <t>최종휘</t>
  </si>
  <si>
    <t>김휘준</t>
  </si>
  <si>
    <t>강윤석</t>
  </si>
  <si>
    <t>양시석</t>
  </si>
  <si>
    <t>이정헌</t>
  </si>
  <si>
    <t>이호승</t>
  </si>
  <si>
    <t>박관호</t>
  </si>
  <si>
    <t>정휘람</t>
  </si>
  <si>
    <t>김완승</t>
  </si>
  <si>
    <t>박창민</t>
  </si>
  <si>
    <t>김지완</t>
  </si>
  <si>
    <t>장문석</t>
  </si>
  <si>
    <t>안혜빈</t>
  </si>
  <si>
    <t>조민회</t>
  </si>
  <si>
    <t>최현동</t>
  </si>
  <si>
    <t>장지영</t>
  </si>
  <si>
    <t>서동우</t>
  </si>
  <si>
    <t>도형호</t>
  </si>
  <si>
    <t>김현도</t>
  </si>
  <si>
    <t>지승은</t>
  </si>
  <si>
    <t>권주역</t>
  </si>
  <si>
    <t>정희재</t>
  </si>
  <si>
    <t>안영민</t>
  </si>
  <si>
    <t>신혜윤</t>
  </si>
  <si>
    <t>김성준</t>
  </si>
  <si>
    <t>장형규</t>
  </si>
  <si>
    <t>최재호</t>
  </si>
  <si>
    <t>김범진</t>
  </si>
  <si>
    <t>김태양</t>
  </si>
  <si>
    <t>변미정</t>
  </si>
  <si>
    <t>이진주</t>
  </si>
  <si>
    <t>정다인</t>
  </si>
  <si>
    <t>왕연</t>
  </si>
  <si>
    <t>홍은영</t>
  </si>
  <si>
    <t>김상우</t>
  </si>
  <si>
    <t>서윤</t>
  </si>
  <si>
    <t>한연지</t>
  </si>
  <si>
    <t>오영택</t>
  </si>
  <si>
    <t>강주형</t>
  </si>
  <si>
    <t>박하윤</t>
  </si>
  <si>
    <t>이경섭</t>
  </si>
  <si>
    <t>권유정</t>
  </si>
  <si>
    <t>홍윤의</t>
  </si>
  <si>
    <t>김아리</t>
  </si>
  <si>
    <t>김성은</t>
  </si>
  <si>
    <t>이성동</t>
  </si>
  <si>
    <t>김다나</t>
  </si>
  <si>
    <t>채시원</t>
  </si>
  <si>
    <t>정상원</t>
  </si>
  <si>
    <t>종유지아</t>
  </si>
  <si>
    <t>김수린</t>
  </si>
  <si>
    <t>유태선</t>
  </si>
  <si>
    <t>박기민</t>
  </si>
  <si>
    <t>김하늘</t>
  </si>
  <si>
    <t>최선호</t>
  </si>
  <si>
    <t>김동규</t>
  </si>
  <si>
    <t>최정민</t>
  </si>
  <si>
    <t>김찬호</t>
  </si>
  <si>
    <t>공병기</t>
  </si>
  <si>
    <t>설희진</t>
  </si>
  <si>
    <t>김병태</t>
  </si>
  <si>
    <t>최주영</t>
  </si>
  <si>
    <t>김보민</t>
  </si>
  <si>
    <t>이정훈</t>
  </si>
  <si>
    <t>손정배</t>
  </si>
  <si>
    <t>최연식</t>
  </si>
  <si>
    <t>최우주</t>
  </si>
  <si>
    <t>조효상</t>
  </si>
  <si>
    <t>이해민</t>
  </si>
  <si>
    <t>전희수</t>
  </si>
  <si>
    <t>한현석</t>
  </si>
  <si>
    <t>손정빈</t>
  </si>
  <si>
    <t>박미라</t>
  </si>
  <si>
    <t>이연정</t>
  </si>
  <si>
    <t>이재상</t>
  </si>
  <si>
    <t>이기영</t>
  </si>
  <si>
    <t>전태홍</t>
  </si>
  <si>
    <t>윤홍로</t>
  </si>
  <si>
    <t>조홍주</t>
  </si>
  <si>
    <t>김한별</t>
  </si>
  <si>
    <t>김주연</t>
  </si>
  <si>
    <t>박태원</t>
  </si>
  <si>
    <t>황지선</t>
  </si>
  <si>
    <t>문형배</t>
  </si>
  <si>
    <t>손석호</t>
  </si>
  <si>
    <t>염지수</t>
  </si>
  <si>
    <t>원종승</t>
  </si>
  <si>
    <t>장지현</t>
  </si>
  <si>
    <t>옥윤하</t>
  </si>
  <si>
    <t>이은송</t>
  </si>
  <si>
    <t>송우석</t>
  </si>
  <si>
    <t>심나연</t>
  </si>
  <si>
    <t>최우경</t>
  </si>
  <si>
    <t>장형일</t>
  </si>
  <si>
    <t>장가브리엘</t>
  </si>
  <si>
    <t>최유리</t>
  </si>
  <si>
    <t xml:space="preserve">장수영 </t>
  </si>
  <si>
    <t>김교웅</t>
  </si>
  <si>
    <t>윤경노</t>
  </si>
  <si>
    <t>우병훈</t>
  </si>
  <si>
    <t>마리나</t>
  </si>
  <si>
    <t>박재철</t>
  </si>
  <si>
    <t>이영재</t>
  </si>
  <si>
    <t>정영빈</t>
  </si>
  <si>
    <t>진사가</t>
  </si>
  <si>
    <t>홍은태</t>
  </si>
  <si>
    <t>정건호</t>
  </si>
  <si>
    <t>김성수</t>
  </si>
  <si>
    <t>정해윤</t>
  </si>
  <si>
    <t>이동민</t>
  </si>
  <si>
    <t xml:space="preserve">정용훈 </t>
  </si>
  <si>
    <t>김선애</t>
  </si>
  <si>
    <t>권소연</t>
  </si>
  <si>
    <t>김도연</t>
  </si>
  <si>
    <t>이지안</t>
  </si>
  <si>
    <t>강범찬</t>
  </si>
  <si>
    <t>심풍수</t>
  </si>
  <si>
    <t>정성재</t>
  </si>
  <si>
    <t>이성은</t>
  </si>
  <si>
    <t>김영명</t>
  </si>
  <si>
    <t>김윤미</t>
  </si>
  <si>
    <t>신도영</t>
  </si>
  <si>
    <t>최인창</t>
  </si>
  <si>
    <t>김도현</t>
  </si>
  <si>
    <t>이성광</t>
  </si>
  <si>
    <t>한지현</t>
  </si>
  <si>
    <t>장준규</t>
  </si>
  <si>
    <t>고영욱</t>
  </si>
  <si>
    <t>박진서</t>
  </si>
  <si>
    <t>이동은</t>
  </si>
  <si>
    <t>박수진</t>
  </si>
  <si>
    <t>윤자민</t>
  </si>
  <si>
    <t>박철진</t>
  </si>
  <si>
    <t>02-2220-4979</t>
  </si>
  <si>
    <t>최정애</t>
  </si>
  <si>
    <t>하아름</t>
  </si>
  <si>
    <t>김정헌</t>
  </si>
  <si>
    <t>오세영</t>
  </si>
  <si>
    <t>노지원</t>
  </si>
  <si>
    <t>매니저</t>
  </si>
  <si>
    <t>허지웅</t>
  </si>
  <si>
    <t>대학원생(박사 재학생)</t>
  </si>
  <si>
    <t>임동우</t>
  </si>
  <si>
    <t>대학원생(석사 재학생)</t>
  </si>
  <si>
    <t>이정명</t>
  </si>
  <si>
    <t>소홍윤</t>
    <phoneticPr fontId="29" type="noConversion"/>
  </si>
  <si>
    <t>교수</t>
    <phoneticPr fontId="29" type="noConversion"/>
  </si>
  <si>
    <t>이강원</t>
    <phoneticPr fontId="29" type="noConversion"/>
  </si>
  <si>
    <t>강범찬</t>
    <phoneticPr fontId="29" type="noConversion"/>
  </si>
  <si>
    <t>건축학부</t>
    <phoneticPr fontId="18" type="noConversion"/>
  </si>
  <si>
    <t>전진용</t>
    <phoneticPr fontId="29" type="noConversion"/>
  </si>
  <si>
    <t>교수</t>
    <phoneticPr fontId="29" type="noConversion"/>
  </si>
  <si>
    <t>김주형</t>
    <phoneticPr fontId="29" type="noConversion"/>
  </si>
  <si>
    <t>한상환</t>
    <phoneticPr fontId="29" type="noConversion"/>
  </si>
  <si>
    <t>한동수</t>
    <phoneticPr fontId="29" type="noConversion"/>
  </si>
  <si>
    <t>서로사</t>
    <phoneticPr fontId="29" type="noConversion"/>
  </si>
  <si>
    <t>대학원생(석사)</t>
    <phoneticPr fontId="29" type="noConversion"/>
  </si>
  <si>
    <t>서로사</t>
    <phoneticPr fontId="29" type="noConversion"/>
  </si>
  <si>
    <t>대학원생(석사)</t>
    <phoneticPr fontId="29" type="noConversion"/>
  </si>
  <si>
    <t>김민규</t>
    <phoneticPr fontId="29" type="noConversion"/>
  </si>
  <si>
    <t>박이슬</t>
    <phoneticPr fontId="29" type="noConversion"/>
  </si>
  <si>
    <t>동원혁</t>
    <phoneticPr fontId="29" type="noConversion"/>
  </si>
  <si>
    <t>605-1</t>
    <phoneticPr fontId="18" type="noConversion"/>
  </si>
  <si>
    <t>정인재</t>
    <phoneticPr fontId="29" type="noConversion"/>
  </si>
  <si>
    <t>교수</t>
    <phoneticPr fontId="29" type="noConversion"/>
  </si>
  <si>
    <t>김덕수</t>
    <phoneticPr fontId="29" type="noConversion"/>
  </si>
  <si>
    <t>곽노균</t>
    <phoneticPr fontId="29" type="noConversion"/>
  </si>
  <si>
    <t>유홍희</t>
    <phoneticPr fontId="29" type="noConversion"/>
  </si>
  <si>
    <t>박준홍</t>
    <phoneticPr fontId="29" type="noConversion"/>
  </si>
  <si>
    <t>서태원</t>
    <phoneticPr fontId="29" type="noConversion"/>
  </si>
  <si>
    <t>김영범</t>
    <phoneticPr fontId="29" type="noConversion"/>
  </si>
  <si>
    <t>유지형</t>
    <phoneticPr fontId="29" type="noConversion"/>
  </si>
  <si>
    <t>홍정렬</t>
    <phoneticPr fontId="29" type="noConversion"/>
  </si>
  <si>
    <t>박사</t>
    <phoneticPr fontId="29" type="noConversion"/>
  </si>
  <si>
    <t>김완승</t>
    <phoneticPr fontId="29" type="noConversion"/>
  </si>
  <si>
    <t>석사</t>
    <phoneticPr fontId="29" type="noConversion"/>
  </si>
  <si>
    <t>강수현</t>
    <phoneticPr fontId="29" type="noConversion"/>
  </si>
  <si>
    <t>박사</t>
    <phoneticPr fontId="29" type="noConversion"/>
  </si>
  <si>
    <t>박사</t>
    <phoneticPr fontId="29" type="noConversion"/>
  </si>
  <si>
    <t>고영동</t>
    <phoneticPr fontId="29" type="noConversion"/>
  </si>
  <si>
    <t>박창민</t>
    <phoneticPr fontId="29" type="noConversion"/>
  </si>
  <si>
    <t>임용현</t>
    <phoneticPr fontId="29" type="noConversion"/>
  </si>
  <si>
    <t>선재훈</t>
    <phoneticPr fontId="29" type="noConversion"/>
  </si>
  <si>
    <t>최승환</t>
    <phoneticPr fontId="29" type="noConversion"/>
  </si>
  <si>
    <t>최승환</t>
    <phoneticPr fontId="29" type="noConversion"/>
  </si>
  <si>
    <t>비고</t>
    <phoneticPr fontId="18" type="noConversion"/>
  </si>
  <si>
    <t>유해인자(고압가스) 취급 및 관리대장(2019년)</t>
    <phoneticPr fontId="18" type="noConversion"/>
  </si>
  <si>
    <t>2019년 연구실험실 안전책임자 및 안전담당자 지정</t>
    <phoneticPr fontId="18" type="noConversion"/>
  </si>
  <si>
    <t>L</t>
  </si>
  <si>
    <t>L</t>
    <phoneticPr fontId="18" type="noConversion"/>
  </si>
  <si>
    <t>수량</t>
    <phoneticPr fontId="18" type="noConversion"/>
  </si>
  <si>
    <t>용량</t>
    <phoneticPr fontId="18" type="noConversion"/>
  </si>
  <si>
    <r>
      <t xml:space="preserve">1. 연구실 번호는 연구실험실명단(4번시트)참조하여 연구실번호 입력(연구실 번호 입력시 단과대학, 학과명, 건물명 및 실험실명 자동입력)
</t>
    </r>
    <r>
      <rPr>
        <b/>
        <sz val="16"/>
        <color rgb="FFFF0000"/>
        <rFont val="굴림"/>
        <family val="3"/>
        <charset val="129"/>
      </rPr>
      <t xml:space="preserve">2. 고압가스 취급여부 선택 : 고압가스를 취급하지 않는 경우에도 취급여부에 X 체크하여 회신
</t>
    </r>
    <r>
      <rPr>
        <sz val="16"/>
        <rFont val="굴림"/>
        <family val="3"/>
        <charset val="129"/>
      </rPr>
      <t>3. 가스분류 선택</t>
    </r>
    <r>
      <rPr>
        <b/>
        <sz val="16"/>
        <color rgb="FFFF0000"/>
        <rFont val="굴림"/>
        <family val="3"/>
        <charset val="129"/>
      </rPr>
      <t xml:space="preserve">
4</t>
    </r>
    <r>
      <rPr>
        <b/>
        <u/>
        <sz val="16"/>
        <color rgb="FFFF0000"/>
        <rFont val="굴림"/>
        <family val="3"/>
        <charset val="129"/>
      </rPr>
      <t>. CAS 번호 입력 : 해당 고압가스 MSDS 및 고압가스 검색 시트(3번시트)를 참조하여 입력</t>
    </r>
    <r>
      <rPr>
        <sz val="16"/>
        <color rgb="FF000000"/>
        <rFont val="굴림"/>
        <family val="3"/>
        <charset val="129"/>
      </rPr>
      <t xml:space="preserve">
</t>
    </r>
    <r>
      <rPr>
        <b/>
        <u/>
        <sz val="16"/>
        <color rgb="FF0070C0"/>
        <rFont val="굴림"/>
        <family val="3"/>
        <charset val="129"/>
      </rPr>
      <t>** 혼합가스의 경우 Balance가스를 제외한 주 성분중 가장 함량이 높은 가스를 기준으로 CAS번호 입력</t>
    </r>
    <r>
      <rPr>
        <sz val="16"/>
        <color rgb="FF000000"/>
        <rFont val="굴림"/>
        <family val="3"/>
        <charset val="129"/>
      </rPr>
      <t xml:space="preserve">
4. 물질명 입력 : 해당 고압가스 명칭 입력
</t>
    </r>
    <r>
      <rPr>
        <b/>
        <u/>
        <sz val="16"/>
        <color rgb="FF0070C0"/>
        <rFont val="굴림"/>
        <family val="3"/>
        <charset val="129"/>
      </rPr>
      <t>** 혼합가스의 경우 Balance가스를 제외한 주 성분중 가장 함량이 높은 가스를 기준으로 가스명칭 입력</t>
    </r>
    <r>
      <rPr>
        <sz val="16"/>
        <color rgb="FF000000"/>
        <rFont val="굴림"/>
        <family val="3"/>
        <charset val="129"/>
      </rPr>
      <t xml:space="preserve">
5. 혼합가스 성분 : 혼합 비율(%) 및 ppm 포함하여 작성
6. 수량 : 실험실내 취급중인 고압가스 총 수량 입력
7. 용량 및 규격 : 47L, 10L, 5L 및 기타 선택(기타 선택시 → 비고란에 입력)
8. 보관장소 : 가스캐비닛, 전도방지장치 및 기타 선택(기타 선택시 → 비고란에 입력)
9. 구매업체 : 구매 업체명 입력
10. 물리적위험성, 건강 및 환경 유해성, 정밀안전진단 및 작업환경 측정 : 자동입력</t>
    </r>
    <phoneticPr fontId="18" type="noConversion"/>
  </si>
  <si>
    <r>
      <t xml:space="preserve">1. 연구실 번호는 연구실험실명단(4번시트)참조하여 연구실번호 입력(연구실 번호 입력시 단과대학, 학과명, 건물명 및 실험실명 자동입력)
</t>
    </r>
    <r>
      <rPr>
        <b/>
        <sz val="16"/>
        <color rgb="FFFF0000"/>
        <rFont val="굴림"/>
        <family val="3"/>
        <charset val="129"/>
      </rPr>
      <t xml:space="preserve">2. 고압가스 취급여부 선택 : 고압가스를 취급하지 않는 경우에도 취급여부에 X 체크하여 회신
</t>
    </r>
    <r>
      <rPr>
        <sz val="16"/>
        <rFont val="굴림"/>
        <family val="3"/>
        <charset val="129"/>
      </rPr>
      <t>3. 가스분류 선택</t>
    </r>
    <r>
      <rPr>
        <b/>
        <sz val="16"/>
        <color rgb="FFFF0000"/>
        <rFont val="굴림"/>
        <family val="3"/>
        <charset val="129"/>
      </rPr>
      <t xml:space="preserve">
4</t>
    </r>
    <r>
      <rPr>
        <b/>
        <u/>
        <sz val="16"/>
        <color rgb="FFFF0000"/>
        <rFont val="굴림"/>
        <family val="3"/>
        <charset val="129"/>
      </rPr>
      <t>. CAS 번호 입력 : 해당 고압가스 MSDS 및 고압가스 검색 시트(3번시트)를 참조하여 입력</t>
    </r>
    <r>
      <rPr>
        <sz val="16"/>
        <color rgb="FF000000"/>
        <rFont val="굴림"/>
        <family val="3"/>
        <charset val="129"/>
      </rPr>
      <t xml:space="preserve">
</t>
    </r>
    <r>
      <rPr>
        <b/>
        <u/>
        <sz val="16"/>
        <color rgb="FF0070C0"/>
        <rFont val="굴림"/>
        <family val="3"/>
        <charset val="129"/>
      </rPr>
      <t>** 혼합가스의 경우 Balance가스를 제외한 주 성분중 가장 함량이 높은 가스를 기준으로 CAS번호 입력</t>
    </r>
    <r>
      <rPr>
        <sz val="16"/>
        <color rgb="FF000000"/>
        <rFont val="굴림"/>
        <family val="3"/>
        <charset val="129"/>
      </rPr>
      <t xml:space="preserve">
4. 물질명 입력 : 해당 고압가스 명칭 입력
</t>
    </r>
    <r>
      <rPr>
        <b/>
        <u/>
        <sz val="16"/>
        <color rgb="FF0070C0"/>
        <rFont val="굴림"/>
        <family val="3"/>
        <charset val="129"/>
      </rPr>
      <t>** 혼합가스의 경우 Balance가스를 제외한 주 성분중 가장 함량이 높은 가스를 기준으로 가스명칭 입력</t>
    </r>
    <r>
      <rPr>
        <sz val="16"/>
        <color rgb="FF000000"/>
        <rFont val="굴림"/>
        <family val="3"/>
        <charset val="129"/>
      </rPr>
      <t xml:space="preserve">
5. 혼합가스 성분 : 혼합 비율(%) 및 ppm 포함하여 작성
6. 수량 : 실험실내 취급중인 고압가스 총 수량 입력
7. 용량 및 규격 : 47L, 10L, 5L 및 기타 선택(기타 선택시 → 비고란에 입력)
8. 보관장소 : 가스캐비닛, 전도방지장치 및 기타 선택(기타 선택시 → 비고란에 입력)
9. 구매업체 : 구매 업체명 입력
10. 물리적위험성, 건강 및 환경 유해성, 정밀안전진단 및 작업환경 측정 : 자동입력</t>
    </r>
    <phoneticPr fontId="18" type="noConversion"/>
  </si>
  <si>
    <t>수량</t>
    <phoneticPr fontId="18" type="noConversion"/>
  </si>
  <si>
    <t>용량</t>
    <phoneticPr fontId="18" type="noConversion"/>
  </si>
  <si>
    <t>47</t>
    <phoneticPr fontId="18" type="noConversion"/>
  </si>
  <si>
    <t>10</t>
    <phoneticPr fontId="18" type="noConversion"/>
  </si>
  <si>
    <t>퓨전-079</t>
    <phoneticPr fontId="18" type="noConversion"/>
  </si>
  <si>
    <t>기계공학부</t>
    <phoneticPr fontId="18" type="noConversion"/>
  </si>
  <si>
    <t>공과대학 행정4팀</t>
    <phoneticPr fontId="18" type="noConversion"/>
  </si>
  <si>
    <t>다기능성복합재료설계제조연구실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</si>
</sst>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\-0000\-0000"/>
  </numFmts>
  <fonts count="4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6"/>
      <color rgb="FF0000FF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u/>
      <sz val="6"/>
      <color rgb="FF0000FF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3"/>
      <color rgb="FF000000"/>
      <name val="돋움"/>
      <family val="3"/>
      <charset val="129"/>
    </font>
    <font>
      <sz val="24"/>
      <color rgb="FF000000"/>
      <name val="맑은 고딕"/>
      <family val="3"/>
      <charset val="129"/>
    </font>
    <font>
      <sz val="13"/>
      <color rgb="FF000000"/>
      <name val="굴림"/>
      <family val="3"/>
      <charset val="129"/>
    </font>
    <font>
      <sz val="14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6"/>
      <color rgb="FF000000"/>
      <name val="굴림"/>
      <family val="3"/>
      <charset val="129"/>
    </font>
    <font>
      <b/>
      <sz val="36"/>
      <color rgb="FF000000"/>
      <name val="굴림"/>
      <family val="3"/>
      <charset val="129"/>
    </font>
    <font>
      <b/>
      <sz val="16"/>
      <color rgb="FF000000"/>
      <name val="맑은 고딕"/>
      <family val="3"/>
      <charset val="129"/>
    </font>
    <font>
      <sz val="11"/>
      <color rgb="FF434343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u/>
      <sz val="16"/>
      <color rgb="FFFF0000"/>
      <name val="굴림"/>
      <family val="3"/>
      <charset val="129"/>
    </font>
    <font>
      <sz val="14"/>
      <color rgb="FF000000"/>
      <name val="돋움"/>
      <family val="3"/>
      <charset val="129"/>
    </font>
    <font>
      <b/>
      <sz val="18"/>
      <color indexed="81"/>
      <name val="돋움"/>
      <family val="3"/>
      <charset val="129"/>
    </font>
    <font>
      <sz val="36"/>
      <color rgb="FF000000"/>
      <name val="맑은 고딕"/>
      <family val="3"/>
      <charset val="129"/>
    </font>
    <font>
      <sz val="16"/>
      <color rgb="FF000000"/>
      <name val="굴림"/>
      <family val="3"/>
      <charset val="129"/>
    </font>
    <font>
      <b/>
      <sz val="16"/>
      <color rgb="FFFF0000"/>
      <name val="굴림"/>
      <family val="3"/>
      <charset val="129"/>
    </font>
    <font>
      <b/>
      <u/>
      <sz val="16"/>
      <color rgb="FF0070C0"/>
      <name val="굴림"/>
      <family val="3"/>
      <charset val="129"/>
    </font>
    <font>
      <sz val="16"/>
      <name val="굴림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2"/>
      <name val="굴림"/>
      <family val="3"/>
      <charset val="129"/>
    </font>
    <font>
      <i/>
      <sz val="12"/>
      <name val="굴림"/>
      <family val="3"/>
      <charset val="129"/>
    </font>
    <font>
      <sz val="12"/>
      <color theme="1"/>
      <name val="굴림"/>
      <family val="3"/>
      <charset val="129"/>
    </font>
    <font>
      <u/>
      <sz val="12"/>
      <color theme="10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16"/>
      <color indexed="81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8080"/>
        <bgColor indexed="64"/>
      </patternFill>
    </fill>
    <fill>
      <patternFill patternType="solid">
        <fgColor rgb="FF8CB3E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FF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 style="thin">
        <color indexed="64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n">
        <color indexed="64"/>
      </left>
      <right/>
      <top style="mediumDashed">
        <color rgb="FFFF0000"/>
      </top>
      <bottom style="mediumDashed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/>
      <top style="thin">
        <color indexed="64"/>
      </top>
      <bottom style="mediumDashed">
        <color rgb="FFFF0000"/>
      </bottom>
      <diagonal/>
    </border>
    <border>
      <left/>
      <right/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</borders>
  <cellStyleXfs count="25">
    <xf numFmtId="0" fontId="0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top"/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top"/>
      <protection locked="0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5" fillId="0" borderId="0">
      <alignment vertical="top"/>
      <protection locked="0"/>
    </xf>
    <xf numFmtId="0" fontId="17" fillId="0" borderId="0">
      <alignment vertical="center"/>
    </xf>
    <xf numFmtId="0" fontId="4" fillId="0" borderId="0">
      <alignment vertical="top"/>
      <protection locked="0"/>
    </xf>
    <xf numFmtId="0" fontId="17" fillId="0" borderId="0">
      <alignment vertical="center"/>
    </xf>
    <xf numFmtId="0" fontId="17" fillId="2" borderId="0">
      <alignment vertical="center"/>
    </xf>
    <xf numFmtId="0" fontId="28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49" fontId="2" fillId="0" borderId="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5" fillId="9" borderId="19" xfId="0" applyFont="1" applyFill="1" applyBorder="1" applyAlignment="1" applyProtection="1">
      <alignment horizontal="center" vertical="center"/>
    </xf>
    <xf numFmtId="0" fontId="15" fillId="9" borderId="20" xfId="0" applyFont="1" applyFill="1" applyBorder="1" applyAlignment="1" applyProtection="1">
      <alignment horizontal="center" vertical="center"/>
    </xf>
    <xf numFmtId="49" fontId="15" fillId="9" borderId="20" xfId="0" applyNumberFormat="1" applyFont="1" applyFill="1" applyBorder="1" applyAlignment="1" applyProtection="1">
      <alignment horizontal="center" vertical="center"/>
    </xf>
    <xf numFmtId="0" fontId="15" fillId="9" borderId="2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0" fontId="6" fillId="3" borderId="4" xfId="0" applyNumberFormat="1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20" fillId="0" borderId="2" xfId="3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20" fillId="0" borderId="2" xfId="3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NumberFormat="1" applyFont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1" fillId="11" borderId="29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30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30" xfId="0" applyFont="1" applyFill="1" applyBorder="1" applyAlignment="1" applyProtection="1">
      <alignment horizontal="center" vertical="center"/>
    </xf>
    <xf numFmtId="0" fontId="11" fillId="11" borderId="31" xfId="0" applyNumberFormat="1" applyFont="1" applyFill="1" applyBorder="1" applyAlignment="1">
      <alignment horizontal="center" vertical="center"/>
    </xf>
    <xf numFmtId="0" fontId="11" fillId="11" borderId="32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2" xfId="0" applyFont="1" applyFill="1" applyBorder="1" applyAlignment="1" applyProtection="1">
      <alignment horizontal="center" vertical="center"/>
    </xf>
    <xf numFmtId="0" fontId="11" fillId="11" borderId="33" xfId="0" applyNumberFormat="1" applyFont="1" applyFill="1" applyBorder="1" applyAlignment="1">
      <alignment horizontal="center" vertical="center"/>
    </xf>
    <xf numFmtId="0" fontId="11" fillId="11" borderId="34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35" xfId="0" applyNumberFormat="1" applyFont="1" applyFill="1" applyBorder="1" applyAlignment="1" applyProtection="1">
      <alignment horizontal="center" vertical="center" shrinkToFit="1"/>
      <protection locked="0"/>
    </xf>
    <xf numFmtId="0" fontId="11" fillId="11" borderId="35" xfId="0" applyFont="1" applyFill="1" applyBorder="1" applyAlignment="1" applyProtection="1">
      <alignment horizontal="center" vertical="center"/>
    </xf>
    <xf numFmtId="0" fontId="11" fillId="11" borderId="36" xfId="0" applyNumberFormat="1" applyFont="1" applyFill="1" applyBorder="1" applyAlignment="1">
      <alignment horizontal="center" vertical="center"/>
    </xf>
    <xf numFmtId="0" fontId="11" fillId="11" borderId="37" xfId="0" applyFont="1" applyFill="1" applyBorder="1" applyAlignment="1" applyProtection="1">
      <alignment horizontal="center" vertical="center"/>
    </xf>
    <xf numFmtId="0" fontId="11" fillId="11" borderId="38" xfId="0" applyFont="1" applyFill="1" applyBorder="1" applyAlignment="1" applyProtection="1">
      <alignment horizontal="center" vertical="center"/>
    </xf>
    <xf numFmtId="0" fontId="11" fillId="11" borderId="39" xfId="0" applyFont="1" applyFill="1" applyBorder="1" applyAlignment="1" applyProtection="1">
      <alignment horizontal="center" vertical="center"/>
    </xf>
    <xf numFmtId="0" fontId="7" fillId="10" borderId="1" xfId="12" applyFont="1" applyFill="1" applyBorder="1" applyAlignment="1" applyProtection="1">
      <alignment horizontal="center" vertical="center" wrapText="1"/>
      <protection locked="0"/>
    </xf>
    <xf numFmtId="0" fontId="7" fillId="10" borderId="6" xfId="12" applyFont="1" applyFill="1" applyBorder="1" applyAlignment="1" applyProtection="1">
      <alignment horizontal="center" vertical="center"/>
      <protection locked="0"/>
    </xf>
    <xf numFmtId="0" fontId="27" fillId="11" borderId="28" xfId="12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7" fillId="10" borderId="6" xfId="12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1" fillId="0" borderId="0" xfId="0" applyFont="1" applyBorder="1" applyAlignment="1">
      <alignment horizontal="center" vertical="center"/>
    </xf>
    <xf numFmtId="0" fontId="30" fillId="5" borderId="1" xfId="3" applyNumberFormat="1" applyFont="1" applyFill="1" applyBorder="1" applyAlignment="1">
      <alignment horizontal="center" vertical="center" shrinkToFit="1"/>
    </xf>
    <xf numFmtId="49" fontId="30" fillId="5" borderId="1" xfId="3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 wrapText="1"/>
    </xf>
    <xf numFmtId="49" fontId="33" fillId="7" borderId="1" xfId="24" applyNumberFormat="1" applyFont="1" applyFill="1" applyBorder="1" applyAlignment="1">
      <alignment horizontal="center" vertical="center" wrapText="1"/>
    </xf>
    <xf numFmtId="49" fontId="32" fillId="0" borderId="1" xfId="24" applyNumberFormat="1" applyFont="1" applyFill="1" applyBorder="1" applyAlignment="1">
      <alignment horizontal="center" vertical="center" wrapText="1"/>
    </xf>
    <xf numFmtId="49" fontId="33" fillId="0" borderId="1" xfId="24" applyNumberFormat="1" applyFont="1" applyBorder="1" applyAlignment="1">
      <alignment horizontal="center" vertical="center" wrapText="1"/>
    </xf>
    <xf numFmtId="49" fontId="33" fillId="12" borderId="1" xfId="24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2" fillId="13" borderId="1" xfId="24" applyNumberFormat="1" applyFont="1" applyFill="1" applyBorder="1" applyAlignment="1">
      <alignment horizontal="center" vertical="center" shrinkToFit="1"/>
    </xf>
    <xf numFmtId="0" fontId="34" fillId="13" borderId="1" xfId="24" applyNumberFormat="1" applyFont="1" applyFill="1" applyBorder="1" applyAlignment="1">
      <alignment horizontal="center" vertical="center" shrinkToFit="1"/>
    </xf>
    <xf numFmtId="0" fontId="34" fillId="0" borderId="1" xfId="24" applyNumberFormat="1" applyFont="1" applyFill="1" applyBorder="1" applyAlignment="1">
      <alignment horizontal="center" vertical="center" shrinkToFit="1"/>
    </xf>
    <xf numFmtId="0" fontId="34" fillId="12" borderId="1" xfId="24" applyNumberFormat="1" applyFont="1" applyFill="1" applyBorder="1" applyAlignment="1">
      <alignment horizontal="center" vertical="center" shrinkToFit="1"/>
    </xf>
    <xf numFmtId="49" fontId="32" fillId="14" borderId="1" xfId="24" applyNumberFormat="1" applyFont="1" applyFill="1" applyBorder="1" applyAlignment="1">
      <alignment horizontal="center" vertical="center"/>
    </xf>
    <xf numFmtId="0" fontId="34" fillId="14" borderId="1" xfId="24" applyNumberFormat="1" applyFont="1" applyFill="1" applyBorder="1" applyAlignment="1">
      <alignment horizontal="center" vertical="center" shrinkToFit="1"/>
    </xf>
    <xf numFmtId="49" fontId="32" fillId="7" borderId="1" xfId="24" applyNumberFormat="1" applyFont="1" applyFill="1" applyBorder="1" applyAlignment="1">
      <alignment horizontal="center" vertical="center"/>
    </xf>
    <xf numFmtId="0" fontId="34" fillId="7" borderId="1" xfId="24" applyNumberFormat="1" applyFont="1" applyFill="1" applyBorder="1" applyAlignment="1">
      <alignment horizontal="center" vertical="center" shrinkToFit="1"/>
    </xf>
    <xf numFmtId="0" fontId="34" fillId="15" borderId="1" xfId="24" applyNumberFormat="1" applyFont="1" applyFill="1" applyBorder="1" applyAlignment="1">
      <alignment horizontal="center" vertical="center" shrinkToFit="1"/>
    </xf>
    <xf numFmtId="0" fontId="34" fillId="13" borderId="7" xfId="24" applyNumberFormat="1" applyFont="1" applyFill="1" applyBorder="1" applyAlignment="1">
      <alignment horizontal="center" vertical="center" shrinkToFit="1"/>
    </xf>
    <xf numFmtId="0" fontId="34" fillId="7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12" borderId="1" xfId="24" applyNumberFormat="1" applyFont="1" applyFill="1" applyBorder="1" applyAlignment="1">
      <alignment horizontal="center" vertical="center" wrapText="1" shrinkToFit="1"/>
    </xf>
    <xf numFmtId="0" fontId="32" fillId="13" borderId="1" xfId="24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49" fontId="2" fillId="0" borderId="3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9" borderId="41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1" fillId="0" borderId="17" xfId="0" applyNumberFormat="1" applyFont="1" applyFill="1" applyBorder="1" applyAlignment="1" applyProtection="1">
      <alignment horizontal="center" vertical="center"/>
    </xf>
    <xf numFmtId="49" fontId="20" fillId="0" borderId="17" xfId="3" applyNumberFormat="1" applyFont="1" applyFill="1" applyBorder="1" applyAlignment="1" applyProtection="1">
      <alignment horizontal="center" vertical="center"/>
      <protection locked="0"/>
    </xf>
    <xf numFmtId="49" fontId="20" fillId="0" borderId="18" xfId="3" applyNumberFormat="1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11" borderId="37" xfId="0" applyFont="1" applyFill="1" applyBorder="1" applyAlignment="1" applyProtection="1">
      <alignment horizontal="center" vertical="center" shrinkToFit="1"/>
      <protection locked="0"/>
    </xf>
    <xf numFmtId="0" fontId="11" fillId="11" borderId="42" xfId="0" applyFont="1" applyFill="1" applyBorder="1" applyAlignment="1" applyProtection="1">
      <alignment horizontal="center" vertical="center" shrinkToFit="1"/>
      <protection locked="0"/>
    </xf>
    <xf numFmtId="0" fontId="11" fillId="11" borderId="43" xfId="0" applyFont="1" applyFill="1" applyBorder="1" applyAlignment="1" applyProtection="1">
      <alignment horizontal="center" vertical="center" shrinkToFit="1"/>
      <protection locked="0"/>
    </xf>
    <xf numFmtId="0" fontId="31" fillId="13" borderId="0" xfId="0" applyFont="1" applyFill="1" applyAlignment="1">
      <alignment horizontal="center" vertical="center"/>
    </xf>
    <xf numFmtId="0" fontId="31" fillId="13" borderId="0" xfId="0" applyFont="1" applyFill="1" applyBorder="1" applyAlignment="1">
      <alignment horizontal="center" vertical="center"/>
    </xf>
    <xf numFmtId="0" fontId="38" fillId="13" borderId="1" xfId="24" applyNumberFormat="1" applyFont="1" applyFill="1" applyBorder="1" applyAlignment="1">
      <alignment horizontal="center" vertical="center" shrinkToFit="1"/>
    </xf>
    <xf numFmtId="0" fontId="39" fillId="13" borderId="1" xfId="24" applyNumberFormat="1" applyFont="1" applyFill="1" applyBorder="1" applyAlignment="1">
      <alignment horizontal="center" vertical="center" shrinkToFit="1"/>
    </xf>
    <xf numFmtId="0" fontId="34" fillId="0" borderId="22" xfId="24" applyNumberFormat="1" applyFont="1" applyFill="1" applyBorder="1" applyAlignment="1">
      <alignment horizontal="center" vertical="center" shrinkToFit="1"/>
    </xf>
    <xf numFmtId="0" fontId="34" fillId="13" borderId="22" xfId="24" applyNumberFormat="1" applyFont="1" applyFill="1" applyBorder="1" applyAlignment="1">
      <alignment horizontal="center" vertical="center" shrinkToFit="1"/>
    </xf>
    <xf numFmtId="49" fontId="20" fillId="11" borderId="37" xfId="3" applyNumberFormat="1" applyFont="1" applyFill="1" applyBorder="1" applyAlignment="1" applyProtection="1">
      <alignment horizontal="center" vertical="center"/>
      <protection locked="0"/>
    </xf>
    <xf numFmtId="0" fontId="11" fillId="11" borderId="42" xfId="0" applyFont="1" applyFill="1" applyBorder="1" applyAlignment="1" applyProtection="1">
      <alignment horizontal="center" vertical="center"/>
      <protection locked="0"/>
    </xf>
    <xf numFmtId="0" fontId="11" fillId="11" borderId="42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30" fillId="0" borderId="0" xfId="3" applyFont="1" applyBorder="1" applyAlignment="1">
      <alignment horizontal="center" vertical="center" shrinkToFit="1"/>
    </xf>
    <xf numFmtId="49" fontId="32" fillId="13" borderId="1" xfId="24" applyNumberFormat="1" applyFont="1" applyFill="1" applyBorder="1" applyAlignment="1">
      <alignment horizontal="center" vertical="center" shrinkToFit="1"/>
    </xf>
    <xf numFmtId="0" fontId="33" fillId="13" borderId="1" xfId="24" applyNumberFormat="1" applyFont="1" applyFill="1" applyBorder="1" applyAlignment="1">
      <alignment horizontal="center" vertical="center" shrinkToFit="1"/>
    </xf>
    <xf numFmtId="0" fontId="34" fillId="13" borderId="1" xfId="0" applyFont="1" applyFill="1" applyBorder="1" applyAlignment="1">
      <alignment horizontal="center" vertical="center" shrinkToFit="1"/>
    </xf>
    <xf numFmtId="0" fontId="34" fillId="13" borderId="18" xfId="0" applyFont="1" applyFill="1" applyBorder="1" applyAlignment="1">
      <alignment horizontal="center" vertical="center" shrinkToFit="1"/>
    </xf>
    <xf numFmtId="0" fontId="32" fillId="13" borderId="18" xfId="0" applyFont="1" applyFill="1" applyBorder="1" applyAlignment="1">
      <alignment horizontal="center" vertical="center" shrinkToFit="1"/>
    </xf>
    <xf numFmtId="176" fontId="32" fillId="13" borderId="1" xfId="24" applyNumberFormat="1" applyFont="1" applyFill="1" applyBorder="1" applyAlignment="1">
      <alignment horizontal="center" vertical="center" shrinkToFit="1"/>
    </xf>
    <xf numFmtId="0" fontId="35" fillId="13" borderId="1" xfId="11" applyFont="1" applyFill="1" applyBorder="1" applyAlignment="1">
      <alignment horizontal="center" vertical="center" shrinkToFit="1"/>
    </xf>
    <xf numFmtId="0" fontId="40" fillId="13" borderId="1" xfId="0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4" fillId="0" borderId="1" xfId="24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0" fontId="41" fillId="0" borderId="1" xfId="0" applyFont="1" applyFill="1" applyBorder="1" applyAlignment="1">
      <alignment vertical="center" shrinkToFit="1"/>
    </xf>
    <xf numFmtId="0" fontId="30" fillId="5" borderId="6" xfId="0" applyFont="1" applyFill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2" fillId="0" borderId="0" xfId="3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2" fillId="5" borderId="1" xfId="3" applyFont="1" applyFill="1" applyBorder="1" applyAlignment="1">
      <alignment horizontal="center" vertical="center" shrinkToFit="1"/>
    </xf>
    <xf numFmtId="0" fontId="44" fillId="13" borderId="1" xfId="24" applyNumberFormat="1" applyFont="1" applyFill="1" applyBorder="1" applyAlignment="1">
      <alignment horizontal="center" vertical="center" shrinkToFit="1"/>
    </xf>
    <xf numFmtId="0" fontId="44" fillId="13" borderId="1" xfId="0" applyNumberFormat="1" applyFont="1" applyFill="1" applyBorder="1" applyAlignment="1">
      <alignment horizontal="center" vertical="center" shrinkToFit="1"/>
    </xf>
    <xf numFmtId="0" fontId="45" fillId="13" borderId="1" xfId="0" applyFont="1" applyFill="1" applyBorder="1" applyAlignment="1">
      <alignment horizontal="center" vertical="center" shrinkToFit="1"/>
    </xf>
    <xf numFmtId="0" fontId="44" fillId="13" borderId="1" xfId="7" applyNumberFormat="1" applyFont="1" applyFill="1" applyBorder="1" applyAlignment="1" applyProtection="1">
      <alignment horizontal="center" vertical="center" shrinkToFit="1"/>
      <protection locked="0"/>
    </xf>
    <xf numFmtId="0" fontId="44" fillId="13" borderId="1" xfId="24" applyNumberFormat="1" applyFont="1" applyFill="1" applyBorder="1" applyAlignment="1" applyProtection="1">
      <alignment horizontal="center" vertical="center" shrinkToFit="1"/>
      <protection locked="0"/>
    </xf>
    <xf numFmtId="0" fontId="45" fillId="13" borderId="1" xfId="24" applyNumberFormat="1" applyFont="1" applyFill="1" applyBorder="1" applyAlignment="1">
      <alignment horizontal="center" vertical="center" shrinkToFit="1"/>
    </xf>
    <xf numFmtId="0" fontId="45" fillId="13" borderId="1" xfId="0" applyNumberFormat="1" applyFont="1" applyFill="1" applyBorder="1" applyAlignment="1">
      <alignment horizontal="center" vertical="center" shrinkToFit="1"/>
    </xf>
    <xf numFmtId="0" fontId="45" fillId="13" borderId="1" xfId="7" applyNumberFormat="1" applyFont="1" applyFill="1" applyBorder="1" applyAlignment="1" applyProtection="1">
      <alignment horizontal="center" vertical="center" shrinkToFit="1"/>
      <protection locked="0"/>
    </xf>
    <xf numFmtId="0" fontId="45" fillId="13" borderId="1" xfId="24" applyNumberFormat="1" applyFont="1" applyFill="1" applyBorder="1" applyAlignment="1" applyProtection="1">
      <alignment horizontal="center" vertical="center" shrinkToFit="1"/>
      <protection locked="0"/>
    </xf>
    <xf numFmtId="0" fontId="44" fillId="13" borderId="1" xfId="22" applyNumberFormat="1" applyFont="1" applyFill="1" applyBorder="1" applyAlignment="1" applyProtection="1">
      <alignment horizontal="center" vertical="center" shrinkToFit="1"/>
      <protection locked="0"/>
    </xf>
    <xf numFmtId="0" fontId="45" fillId="13" borderId="6" xfId="24" applyNumberFormat="1" applyFont="1" applyFill="1" applyBorder="1" applyAlignment="1">
      <alignment horizontal="center" vertical="center" shrinkToFit="1"/>
    </xf>
    <xf numFmtId="0" fontId="44" fillId="13" borderId="1" xfId="0" applyFont="1" applyFill="1" applyBorder="1" applyAlignment="1">
      <alignment horizontal="center" vertical="center" shrinkToFit="1"/>
    </xf>
    <xf numFmtId="0" fontId="44" fillId="13" borderId="1" xfId="14" applyNumberFormat="1" applyFont="1" applyFill="1" applyBorder="1" applyAlignment="1" applyProtection="1">
      <alignment horizontal="center" vertical="center" shrinkToFit="1"/>
      <protection locked="0"/>
    </xf>
    <xf numFmtId="0" fontId="45" fillId="13" borderId="1" xfId="20" applyNumberFormat="1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27" fillId="11" borderId="40" xfId="12" applyNumberFormat="1" applyFont="1" applyFill="1" applyBorder="1" applyAlignment="1" applyProtection="1">
      <alignment horizontal="center" vertical="center" wrapText="1"/>
      <protection locked="0"/>
    </xf>
    <xf numFmtId="0" fontId="27" fillId="11" borderId="47" xfId="12" applyNumberFormat="1" applyFont="1" applyFill="1" applyBorder="1" applyAlignment="1" applyProtection="1">
      <alignment horizontal="center" vertical="center" wrapText="1"/>
      <protection locked="0"/>
    </xf>
    <xf numFmtId="0" fontId="27" fillId="11" borderId="26" xfId="12" applyNumberFormat="1" applyFont="1" applyFill="1" applyBorder="1" applyAlignment="1" applyProtection="1">
      <alignment horizontal="center" vertical="center" wrapText="1"/>
      <protection locked="0"/>
    </xf>
    <xf numFmtId="0" fontId="23" fillId="6" borderId="7" xfId="12" applyFont="1" applyFill="1" applyBorder="1" applyAlignment="1">
      <alignment horizontal="left" vertical="center" wrapText="1"/>
    </xf>
    <xf numFmtId="0" fontId="10" fillId="6" borderId="18" xfId="12" applyFont="1" applyFill="1" applyBorder="1" applyAlignment="1">
      <alignment horizontal="left" vertical="center" wrapText="1"/>
    </xf>
    <xf numFmtId="0" fontId="10" fillId="6" borderId="2" xfId="12" applyFont="1" applyFill="1" applyBorder="1" applyAlignment="1" applyProtection="1">
      <alignment horizontal="left" vertical="center" wrapText="1"/>
    </xf>
    <xf numFmtId="0" fontId="10" fillId="6" borderId="1" xfId="12" applyFont="1" applyFill="1" applyBorder="1" applyAlignment="1" applyProtection="1">
      <alignment horizontal="left" vertical="center" wrapText="1"/>
    </xf>
    <xf numFmtId="0" fontId="10" fillId="6" borderId="8" xfId="12" applyFont="1" applyFill="1" applyBorder="1" applyAlignment="1">
      <alignment horizontal="left" vertical="center" wrapText="1"/>
    </xf>
    <xf numFmtId="0" fontId="10" fillId="6" borderId="9" xfId="12" applyFont="1" applyFill="1" applyBorder="1" applyAlignment="1">
      <alignment horizontal="left" vertical="center" wrapText="1"/>
    </xf>
    <xf numFmtId="0" fontId="10" fillId="6" borderId="23" xfId="12" applyFont="1" applyFill="1" applyBorder="1" applyAlignment="1">
      <alignment horizontal="left" vertical="center" wrapText="1"/>
    </xf>
    <xf numFmtId="0" fontId="10" fillId="6" borderId="10" xfId="12" applyFont="1" applyFill="1" applyBorder="1" applyAlignment="1" applyProtection="1">
      <alignment horizontal="left" vertical="center" wrapText="1"/>
    </xf>
    <xf numFmtId="0" fontId="10" fillId="6" borderId="11" xfId="12" applyFont="1" applyFill="1" applyBorder="1" applyAlignment="1">
      <alignment horizontal="left" vertical="center" wrapText="1"/>
    </xf>
    <xf numFmtId="0" fontId="4" fillId="8" borderId="0" xfId="11" applyFill="1" applyAlignment="1">
      <alignment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7" fillId="10" borderId="6" xfId="12" applyFont="1" applyFill="1" applyBorder="1" applyAlignment="1" applyProtection="1">
      <alignment horizontal="center" vertical="center"/>
      <protection locked="0"/>
    </xf>
    <xf numFmtId="0" fontId="13" fillId="7" borderId="6" xfId="12" applyFont="1" applyFill="1" applyBorder="1" applyAlignment="1">
      <alignment horizontal="center" vertical="center" wrapText="1"/>
    </xf>
    <xf numFmtId="0" fontId="13" fillId="7" borderId="2" xfId="12" applyFont="1" applyFill="1" applyBorder="1" applyAlignment="1">
      <alignment horizontal="center" vertical="center"/>
    </xf>
    <xf numFmtId="0" fontId="14" fillId="7" borderId="15" xfId="12" applyFont="1" applyFill="1" applyBorder="1" applyAlignment="1" applyProtection="1">
      <alignment horizontal="center" vertical="center"/>
      <protection locked="0"/>
    </xf>
    <xf numFmtId="0" fontId="14" fillId="7" borderId="16" xfId="12" applyFont="1" applyFill="1" applyBorder="1" applyAlignment="1" applyProtection="1">
      <alignment horizontal="center" vertical="center"/>
      <protection locked="0"/>
    </xf>
    <xf numFmtId="0" fontId="14" fillId="7" borderId="17" xfId="12" applyFont="1" applyFill="1" applyBorder="1" applyAlignment="1" applyProtection="1">
      <alignment horizontal="center" vertical="center"/>
      <protection locked="0"/>
    </xf>
    <xf numFmtId="0" fontId="14" fillId="7" borderId="18" xfId="12" applyFont="1" applyFill="1" applyBorder="1" applyAlignment="1" applyProtection="1">
      <alignment horizontal="center" vertical="center"/>
      <protection locked="0"/>
    </xf>
    <xf numFmtId="0" fontId="27" fillId="11" borderId="27" xfId="12" applyNumberFormat="1" applyFont="1" applyFill="1" applyBorder="1" applyAlignment="1" applyProtection="1">
      <alignment horizontal="center" vertical="center" wrapText="1"/>
      <protection locked="0"/>
    </xf>
    <xf numFmtId="0" fontId="8" fillId="11" borderId="25" xfId="12" applyFont="1" applyFill="1" applyBorder="1" applyAlignment="1" applyProtection="1">
      <alignment horizontal="center" vertical="center"/>
      <protection locked="0"/>
    </xf>
    <xf numFmtId="0" fontId="8" fillId="11" borderId="26" xfId="12" applyFont="1" applyFill="1" applyBorder="1" applyAlignment="1" applyProtection="1">
      <alignment horizontal="center" vertical="center"/>
      <protection locked="0"/>
    </xf>
    <xf numFmtId="0" fontId="7" fillId="10" borderId="15" xfId="12" applyFont="1" applyFill="1" applyBorder="1" applyAlignment="1" applyProtection="1">
      <alignment horizontal="center" vertical="center"/>
      <protection locked="0"/>
    </xf>
    <xf numFmtId="0" fontId="7" fillId="10" borderId="16" xfId="12" applyFont="1" applyFill="1" applyBorder="1" applyAlignment="1" applyProtection="1">
      <alignment horizontal="center" vertical="center"/>
      <protection locked="0"/>
    </xf>
    <xf numFmtId="0" fontId="7" fillId="10" borderId="5" xfId="12" applyFont="1" applyFill="1" applyBorder="1" applyAlignment="1" applyProtection="1">
      <alignment horizontal="center" vertical="center"/>
      <protection locked="0"/>
    </xf>
    <xf numFmtId="0" fontId="7" fillId="10" borderId="22" xfId="12" applyFont="1" applyFill="1" applyBorder="1" applyAlignment="1" applyProtection="1">
      <alignment horizontal="center" vertical="center"/>
      <protection locked="0"/>
    </xf>
    <xf numFmtId="0" fontId="8" fillId="0" borderId="24" xfId="12" applyFont="1" applyFill="1" applyBorder="1" applyAlignment="1" applyProtection="1">
      <alignment horizontal="center" vertical="center" shrinkToFit="1"/>
      <protection locked="0"/>
    </xf>
    <xf numFmtId="0" fontId="8" fillId="0" borderId="22" xfId="12" applyFont="1" applyFill="1" applyBorder="1" applyAlignment="1" applyProtection="1">
      <alignment horizontal="center" vertical="center" shrinkToFit="1"/>
      <protection locked="0"/>
    </xf>
    <xf numFmtId="0" fontId="7" fillId="10" borderId="44" xfId="12" applyFont="1" applyFill="1" applyBorder="1" applyAlignment="1" applyProtection="1">
      <alignment horizontal="center" vertical="center"/>
      <protection locked="0"/>
    </xf>
    <xf numFmtId="0" fontId="7" fillId="10" borderId="45" xfId="12" applyFont="1" applyFill="1" applyBorder="1" applyAlignment="1" applyProtection="1">
      <alignment horizontal="center" vertical="center"/>
      <protection locked="0"/>
    </xf>
    <xf numFmtId="0" fontId="7" fillId="10" borderId="46" xfId="12" applyFont="1" applyFill="1" applyBorder="1" applyAlignment="1" applyProtection="1">
      <alignment horizontal="center" vertical="center"/>
      <protection locked="0"/>
    </xf>
    <xf numFmtId="0" fontId="30" fillId="5" borderId="6" xfId="0" applyFont="1" applyFill="1" applyBorder="1" applyAlignment="1">
      <alignment horizontal="center" vertical="center" shrinkToFit="1"/>
    </xf>
    <xf numFmtId="0" fontId="30" fillId="0" borderId="0" xfId="3" applyFont="1" applyBorder="1" applyAlignment="1">
      <alignment horizontal="center" vertical="center"/>
    </xf>
  </cellXfs>
  <cellStyles count="25">
    <cellStyle name="40% - 강조색2 2" xfId="23"/>
    <cellStyle name="표준" xfId="0" builtinId="0"/>
    <cellStyle name="표준 10 10" xfId="18"/>
    <cellStyle name="표준 10 11 2" xfId="16"/>
    <cellStyle name="표준 10 11 2 2" xfId="22"/>
    <cellStyle name="표준 14" xfId="14"/>
    <cellStyle name="표준 2" xfId="2"/>
    <cellStyle name="표준 2 2" xfId="3"/>
    <cellStyle name="표준 2 2 2" xfId="24"/>
    <cellStyle name="표준 2 3" xfId="4"/>
    <cellStyle name="표준 2 4" xfId="5"/>
    <cellStyle name="표준 2 5" xfId="12"/>
    <cellStyle name="표준 2_(심광보교수님연구실-98, 100, 101)" xfId="6"/>
    <cellStyle name="표준 3" xfId="7"/>
    <cellStyle name="표준 3 2" xfId="9"/>
    <cellStyle name="표준 32" xfId="20"/>
    <cellStyle name="표준 4" xfId="1"/>
    <cellStyle name="표준 6" xfId="10"/>
    <cellStyle name="하이퍼링크" xfId="11"/>
    <cellStyle name="하이퍼링크 2" xfId="8"/>
    <cellStyle name="하이퍼링크 3" xfId="13"/>
    <cellStyle name="하이퍼링크 4" xfId="21"/>
    <cellStyle name="하이퍼링크 5" xfId="19"/>
    <cellStyle name="하이퍼링크 6" xfId="17"/>
    <cellStyle name="하이퍼링크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1322294</xdr:colOff>
      <xdr:row>0</xdr:row>
      <xdr:rowOff>545726</xdr:rowOff>
    </xdr:from>
    <xdr:to>
      <xdr:col>4</xdr:col>
      <xdr:colOff>712694</xdr:colOff>
      <xdr:row>1</xdr:row>
      <xdr:rowOff>725021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545726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1</xdr:row>
      <xdr:rowOff>9525</xdr:rowOff>
    </xdr:from>
    <xdr:to>
      <xdr:col>4</xdr:col>
      <xdr:colOff>1428750</xdr:colOff>
      <xdr:row>2</xdr:row>
      <xdr:rowOff>9525</xdr:rowOff>
    </xdr:to>
    <xdr:pic>
      <xdr:nvPicPr>
        <xdr:cNvPr id="3" name="그림 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3056" y="558613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1419225</xdr:colOff>
      <xdr:row>1</xdr:row>
      <xdr:rowOff>0</xdr:rowOff>
    </xdr:from>
    <xdr:to>
      <xdr:col>4</xdr:col>
      <xdr:colOff>2143125</xdr:colOff>
      <xdr:row>2</xdr:row>
      <xdr:rowOff>0</xdr:rowOff>
    </xdr:to>
    <xdr:pic>
      <xdr:nvPicPr>
        <xdr:cNvPr id="4" name="그림 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549088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22412</xdr:colOff>
      <xdr:row>2</xdr:row>
      <xdr:rowOff>43143</xdr:rowOff>
    </xdr:from>
    <xdr:to>
      <xdr:col>4</xdr:col>
      <xdr:colOff>746312</xdr:colOff>
      <xdr:row>3</xdr:row>
      <xdr:rowOff>43143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18" y="1320614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2</xdr:row>
      <xdr:rowOff>0</xdr:rowOff>
    </xdr:from>
    <xdr:to>
      <xdr:col>4</xdr:col>
      <xdr:colOff>1447800</xdr:colOff>
      <xdr:row>3</xdr:row>
      <xdr:rowOff>0</xdr:rowOff>
    </xdr:to>
    <xdr:pic>
      <xdr:nvPicPr>
        <xdr:cNvPr id="6" name="그림 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127747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723900</xdr:colOff>
      <xdr:row>5</xdr:row>
      <xdr:rowOff>0</xdr:rowOff>
    </xdr:to>
    <xdr:pic>
      <xdr:nvPicPr>
        <xdr:cNvPr id="9" name="그림 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2734235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</xdr:colOff>
      <xdr:row>5</xdr:row>
      <xdr:rowOff>11205</xdr:rowOff>
    </xdr:from>
    <xdr:to>
      <xdr:col>4</xdr:col>
      <xdr:colOff>784412</xdr:colOff>
      <xdr:row>6</xdr:row>
      <xdr:rowOff>11205</xdr:rowOff>
    </xdr:to>
    <xdr:pic>
      <xdr:nvPicPr>
        <xdr:cNvPr id="10" name="그림 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21707" y="3473823"/>
          <a:ext cx="784411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762000</xdr:colOff>
      <xdr:row>5</xdr:row>
      <xdr:rowOff>717177</xdr:rowOff>
    </xdr:from>
    <xdr:to>
      <xdr:col>4</xdr:col>
      <xdr:colOff>1546411</xdr:colOff>
      <xdr:row>6</xdr:row>
      <xdr:rowOff>717177</xdr:rowOff>
    </xdr:to>
    <xdr:pic>
      <xdr:nvPicPr>
        <xdr:cNvPr id="11" name="그림 1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83706" y="4179795"/>
          <a:ext cx="784411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1332379</xdr:colOff>
      <xdr:row>6</xdr:row>
      <xdr:rowOff>1</xdr:rowOff>
    </xdr:from>
    <xdr:to>
      <xdr:col>4</xdr:col>
      <xdr:colOff>783290</xdr:colOff>
      <xdr:row>7</xdr:row>
      <xdr:rowOff>1</xdr:rowOff>
    </xdr:to>
    <xdr:pic>
      <xdr:nvPicPr>
        <xdr:cNvPr id="12" name="그림 1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0585" y="4191001"/>
          <a:ext cx="784411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7</xdr:row>
      <xdr:rowOff>11206</xdr:rowOff>
    </xdr:from>
    <xdr:to>
      <xdr:col>4</xdr:col>
      <xdr:colOff>1485900</xdr:colOff>
      <xdr:row>8</xdr:row>
      <xdr:rowOff>11206</xdr:rowOff>
    </xdr:to>
    <xdr:pic>
      <xdr:nvPicPr>
        <xdr:cNvPr id="13" name="그림 1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83706" y="4930588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21291</xdr:colOff>
      <xdr:row>7</xdr:row>
      <xdr:rowOff>22412</xdr:rowOff>
    </xdr:from>
    <xdr:to>
      <xdr:col>4</xdr:col>
      <xdr:colOff>745191</xdr:colOff>
      <xdr:row>8</xdr:row>
      <xdr:rowOff>22412</xdr:rowOff>
    </xdr:to>
    <xdr:pic>
      <xdr:nvPicPr>
        <xdr:cNvPr id="14" name="그림 1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2997" y="4941794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649941</xdr:colOff>
      <xdr:row>8</xdr:row>
      <xdr:rowOff>22412</xdr:rowOff>
    </xdr:from>
    <xdr:to>
      <xdr:col>4</xdr:col>
      <xdr:colOff>1373841</xdr:colOff>
      <xdr:row>9</xdr:row>
      <xdr:rowOff>22412</xdr:rowOff>
    </xdr:to>
    <xdr:pic>
      <xdr:nvPicPr>
        <xdr:cNvPr id="15" name="그림 1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71647" y="5670177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21291</xdr:colOff>
      <xdr:row>8</xdr:row>
      <xdr:rowOff>22412</xdr:rowOff>
    </xdr:from>
    <xdr:to>
      <xdr:col>4</xdr:col>
      <xdr:colOff>745191</xdr:colOff>
      <xdr:row>9</xdr:row>
      <xdr:rowOff>22412</xdr:rowOff>
    </xdr:to>
    <xdr:pic>
      <xdr:nvPicPr>
        <xdr:cNvPr id="16" name="그림 15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2997" y="5670177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8</xdr:row>
      <xdr:rowOff>0</xdr:rowOff>
    </xdr:from>
    <xdr:to>
      <xdr:col>4</xdr:col>
      <xdr:colOff>2152650</xdr:colOff>
      <xdr:row>9</xdr:row>
      <xdr:rowOff>0</xdr:rowOff>
    </xdr:to>
    <xdr:pic>
      <xdr:nvPicPr>
        <xdr:cNvPr id="17" name="그림 1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6956" y="564776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1322295</xdr:colOff>
      <xdr:row>9</xdr:row>
      <xdr:rowOff>9525</xdr:rowOff>
    </xdr:from>
    <xdr:to>
      <xdr:col>4</xdr:col>
      <xdr:colOff>712695</xdr:colOff>
      <xdr:row>10</xdr:row>
      <xdr:rowOff>9525</xdr:rowOff>
    </xdr:to>
    <xdr:pic>
      <xdr:nvPicPr>
        <xdr:cNvPr id="18" name="그림 1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1" y="6385672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9</xdr:row>
      <xdr:rowOff>0</xdr:rowOff>
    </xdr:from>
    <xdr:to>
      <xdr:col>4</xdr:col>
      <xdr:colOff>1400175</xdr:colOff>
      <xdr:row>10</xdr:row>
      <xdr:rowOff>0</xdr:rowOff>
    </xdr:to>
    <xdr:pic>
      <xdr:nvPicPr>
        <xdr:cNvPr id="19" name="그림 1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64481" y="6376147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1288677</xdr:colOff>
      <xdr:row>10</xdr:row>
      <xdr:rowOff>7845</xdr:rowOff>
    </xdr:from>
    <xdr:to>
      <xdr:col>4</xdr:col>
      <xdr:colOff>679077</xdr:colOff>
      <xdr:row>11</xdr:row>
      <xdr:rowOff>7845</xdr:rowOff>
    </xdr:to>
    <xdr:pic>
      <xdr:nvPicPr>
        <xdr:cNvPr id="20" name="그림 1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6883" y="7112374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10</xdr:row>
      <xdr:rowOff>0</xdr:rowOff>
    </xdr:from>
    <xdr:to>
      <xdr:col>4</xdr:col>
      <xdr:colOff>1400175</xdr:colOff>
      <xdr:row>11</xdr:row>
      <xdr:rowOff>0</xdr:rowOff>
    </xdr:to>
    <xdr:pic>
      <xdr:nvPicPr>
        <xdr:cNvPr id="21" name="그림 2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64481" y="7104529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1288676</xdr:colOff>
      <xdr:row>11</xdr:row>
      <xdr:rowOff>7845</xdr:rowOff>
    </xdr:from>
    <xdr:to>
      <xdr:col>4</xdr:col>
      <xdr:colOff>679076</xdr:colOff>
      <xdr:row>12</xdr:row>
      <xdr:rowOff>7845</xdr:rowOff>
    </xdr:to>
    <xdr:pic>
      <xdr:nvPicPr>
        <xdr:cNvPr id="22" name="그림 2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6882" y="7840757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11</xdr:row>
      <xdr:rowOff>0</xdr:rowOff>
    </xdr:from>
    <xdr:to>
      <xdr:col>4</xdr:col>
      <xdr:colOff>1400175</xdr:colOff>
      <xdr:row>12</xdr:row>
      <xdr:rowOff>0</xdr:rowOff>
    </xdr:to>
    <xdr:pic>
      <xdr:nvPicPr>
        <xdr:cNvPr id="23" name="그림 2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64481" y="7832912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1390650</xdr:colOff>
      <xdr:row>11</xdr:row>
      <xdr:rowOff>0</xdr:rowOff>
    </xdr:from>
    <xdr:to>
      <xdr:col>4</xdr:col>
      <xdr:colOff>2114550</xdr:colOff>
      <xdr:row>12</xdr:row>
      <xdr:rowOff>0</xdr:rowOff>
    </xdr:to>
    <xdr:pic>
      <xdr:nvPicPr>
        <xdr:cNvPr id="24" name="그림 2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78856" y="7832912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683559</xdr:colOff>
      <xdr:row>12</xdr:row>
      <xdr:rowOff>11206</xdr:rowOff>
    </xdr:from>
    <xdr:to>
      <xdr:col>4</xdr:col>
      <xdr:colOff>1407459</xdr:colOff>
      <xdr:row>13</xdr:row>
      <xdr:rowOff>11206</xdr:rowOff>
    </xdr:to>
    <xdr:pic>
      <xdr:nvPicPr>
        <xdr:cNvPr id="25" name="그림 2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05265" y="8572500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1297081</xdr:colOff>
      <xdr:row>12</xdr:row>
      <xdr:rowOff>22412</xdr:rowOff>
    </xdr:from>
    <xdr:to>
      <xdr:col>4</xdr:col>
      <xdr:colOff>687481</xdr:colOff>
      <xdr:row>13</xdr:row>
      <xdr:rowOff>22412</xdr:rowOff>
    </xdr:to>
    <xdr:pic>
      <xdr:nvPicPr>
        <xdr:cNvPr id="26" name="그림 25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5287" y="8583706"/>
          <a:ext cx="723900" cy="728382"/>
        </a:xfrm>
        <a:prstGeom prst="rect">
          <a:avLst/>
        </a:prstGeom>
      </xdr:spPr>
    </xdr:pic>
    <xdr:clientData/>
  </xdr:twoCellAnchor>
  <xdr:twoCellAnchor editAs="absolute">
    <xdr:from>
      <xdr:col>3</xdr:col>
      <xdr:colOff>1288677</xdr:colOff>
      <xdr:row>13</xdr:row>
      <xdr:rowOff>7844</xdr:rowOff>
    </xdr:from>
    <xdr:to>
      <xdr:col>4</xdr:col>
      <xdr:colOff>679077</xdr:colOff>
      <xdr:row>14</xdr:row>
      <xdr:rowOff>7844</xdr:rowOff>
    </xdr:to>
    <xdr:pic>
      <xdr:nvPicPr>
        <xdr:cNvPr id="27" name="그림 26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6883" y="9297520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13</xdr:row>
      <xdr:rowOff>0</xdr:rowOff>
    </xdr:from>
    <xdr:to>
      <xdr:col>4</xdr:col>
      <xdr:colOff>1400175</xdr:colOff>
      <xdr:row>14</xdr:row>
      <xdr:rowOff>0</xdr:rowOff>
    </xdr:to>
    <xdr:pic>
      <xdr:nvPicPr>
        <xdr:cNvPr id="28" name="그림 2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64481" y="9289676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1381125</xdr:colOff>
      <xdr:row>13</xdr:row>
      <xdr:rowOff>0</xdr:rowOff>
    </xdr:from>
    <xdr:to>
      <xdr:col>4</xdr:col>
      <xdr:colOff>2105025</xdr:colOff>
      <xdr:row>14</xdr:row>
      <xdr:rowOff>0</xdr:rowOff>
    </xdr:to>
    <xdr:pic>
      <xdr:nvPicPr>
        <xdr:cNvPr id="29" name="그림 2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69331" y="9289676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2085975</xdr:colOff>
      <xdr:row>13</xdr:row>
      <xdr:rowOff>0</xdr:rowOff>
    </xdr:from>
    <xdr:to>
      <xdr:col>4</xdr:col>
      <xdr:colOff>2809875</xdr:colOff>
      <xdr:row>14</xdr:row>
      <xdr:rowOff>0</xdr:rowOff>
    </xdr:to>
    <xdr:pic>
      <xdr:nvPicPr>
        <xdr:cNvPr id="30" name="그림 2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74181" y="9289676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683559</xdr:colOff>
      <xdr:row>14</xdr:row>
      <xdr:rowOff>11206</xdr:rowOff>
    </xdr:from>
    <xdr:to>
      <xdr:col>4</xdr:col>
      <xdr:colOff>1407459</xdr:colOff>
      <xdr:row>15</xdr:row>
      <xdr:rowOff>11206</xdr:rowOff>
    </xdr:to>
    <xdr:pic>
      <xdr:nvPicPr>
        <xdr:cNvPr id="31" name="그림 3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05265" y="1002926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1297081</xdr:colOff>
      <xdr:row>14</xdr:row>
      <xdr:rowOff>11206</xdr:rowOff>
    </xdr:from>
    <xdr:to>
      <xdr:col>4</xdr:col>
      <xdr:colOff>687481</xdr:colOff>
      <xdr:row>15</xdr:row>
      <xdr:rowOff>11206</xdr:rowOff>
    </xdr:to>
    <xdr:pic>
      <xdr:nvPicPr>
        <xdr:cNvPr id="32" name="그림 3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5287" y="10029265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14</xdr:row>
      <xdr:rowOff>0</xdr:rowOff>
    </xdr:from>
    <xdr:to>
      <xdr:col>4</xdr:col>
      <xdr:colOff>2133600</xdr:colOff>
      <xdr:row>15</xdr:row>
      <xdr:rowOff>0</xdr:rowOff>
    </xdr:to>
    <xdr:pic>
      <xdr:nvPicPr>
        <xdr:cNvPr id="33" name="그림 3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97906" y="10018059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11206</xdr:colOff>
      <xdr:row>15</xdr:row>
      <xdr:rowOff>11205</xdr:rowOff>
    </xdr:from>
    <xdr:to>
      <xdr:col>4</xdr:col>
      <xdr:colOff>735106</xdr:colOff>
      <xdr:row>16</xdr:row>
      <xdr:rowOff>11205</xdr:rowOff>
    </xdr:to>
    <xdr:pic>
      <xdr:nvPicPr>
        <xdr:cNvPr id="34" name="그림 3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2912" y="10757646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694764</xdr:colOff>
      <xdr:row>15</xdr:row>
      <xdr:rowOff>717177</xdr:rowOff>
    </xdr:from>
    <xdr:to>
      <xdr:col>4</xdr:col>
      <xdr:colOff>1418664</xdr:colOff>
      <xdr:row>16</xdr:row>
      <xdr:rowOff>717176</xdr:rowOff>
    </xdr:to>
    <xdr:pic>
      <xdr:nvPicPr>
        <xdr:cNvPr id="35" name="그림 3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16470" y="11463618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10085</xdr:colOff>
      <xdr:row>15</xdr:row>
      <xdr:rowOff>717177</xdr:rowOff>
    </xdr:from>
    <xdr:to>
      <xdr:col>4</xdr:col>
      <xdr:colOff>733985</xdr:colOff>
      <xdr:row>16</xdr:row>
      <xdr:rowOff>717176</xdr:rowOff>
    </xdr:to>
    <xdr:pic>
      <xdr:nvPicPr>
        <xdr:cNvPr id="36" name="그림 35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1791" y="11463618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1419225</xdr:colOff>
      <xdr:row>16</xdr:row>
      <xdr:rowOff>0</xdr:rowOff>
    </xdr:from>
    <xdr:to>
      <xdr:col>4</xdr:col>
      <xdr:colOff>2143125</xdr:colOff>
      <xdr:row>17</xdr:row>
      <xdr:rowOff>0</xdr:rowOff>
    </xdr:to>
    <xdr:pic>
      <xdr:nvPicPr>
        <xdr:cNvPr id="37" name="그림 3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114748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2133600</xdr:colOff>
      <xdr:row>16</xdr:row>
      <xdr:rowOff>0</xdr:rowOff>
    </xdr:from>
    <xdr:to>
      <xdr:col>4</xdr:col>
      <xdr:colOff>2857500</xdr:colOff>
      <xdr:row>17</xdr:row>
      <xdr:rowOff>0</xdr:rowOff>
    </xdr:to>
    <xdr:pic>
      <xdr:nvPicPr>
        <xdr:cNvPr id="38" name="그림 3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21806" y="114748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2847975</xdr:colOff>
      <xdr:row>16</xdr:row>
      <xdr:rowOff>0</xdr:rowOff>
    </xdr:from>
    <xdr:to>
      <xdr:col>4</xdr:col>
      <xdr:colOff>3571875</xdr:colOff>
      <xdr:row>17</xdr:row>
      <xdr:rowOff>0</xdr:rowOff>
    </xdr:to>
    <xdr:pic>
      <xdr:nvPicPr>
        <xdr:cNvPr id="39" name="그림 3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336181" y="114748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683559</xdr:colOff>
      <xdr:row>17</xdr:row>
      <xdr:rowOff>717176</xdr:rowOff>
    </xdr:from>
    <xdr:to>
      <xdr:col>4</xdr:col>
      <xdr:colOff>1407459</xdr:colOff>
      <xdr:row>18</xdr:row>
      <xdr:rowOff>717177</xdr:rowOff>
    </xdr:to>
    <xdr:pic>
      <xdr:nvPicPr>
        <xdr:cNvPr id="43" name="그림 4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05265" y="12920382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8404</xdr:colOff>
      <xdr:row>18</xdr:row>
      <xdr:rowOff>0</xdr:rowOff>
    </xdr:from>
    <xdr:to>
      <xdr:col>4</xdr:col>
      <xdr:colOff>732304</xdr:colOff>
      <xdr:row>19</xdr:row>
      <xdr:rowOff>0</xdr:rowOff>
    </xdr:to>
    <xdr:pic>
      <xdr:nvPicPr>
        <xdr:cNvPr id="44" name="그림 4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0110" y="12931588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1438275</xdr:colOff>
      <xdr:row>18</xdr:row>
      <xdr:rowOff>0</xdr:rowOff>
    </xdr:from>
    <xdr:to>
      <xdr:col>4</xdr:col>
      <xdr:colOff>2162175</xdr:colOff>
      <xdr:row>19</xdr:row>
      <xdr:rowOff>0</xdr:rowOff>
    </xdr:to>
    <xdr:pic>
      <xdr:nvPicPr>
        <xdr:cNvPr id="45" name="그림 4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6481" y="12931588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2143125</xdr:colOff>
      <xdr:row>18</xdr:row>
      <xdr:rowOff>0</xdr:rowOff>
    </xdr:from>
    <xdr:to>
      <xdr:col>4</xdr:col>
      <xdr:colOff>2867025</xdr:colOff>
      <xdr:row>19</xdr:row>
      <xdr:rowOff>0</xdr:rowOff>
    </xdr:to>
    <xdr:pic>
      <xdr:nvPicPr>
        <xdr:cNvPr id="46" name="그림 4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31331" y="12931588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694764</xdr:colOff>
      <xdr:row>19</xdr:row>
      <xdr:rowOff>704289</xdr:rowOff>
    </xdr:from>
    <xdr:to>
      <xdr:col>4</xdr:col>
      <xdr:colOff>1418664</xdr:colOff>
      <xdr:row>20</xdr:row>
      <xdr:rowOff>704289</xdr:rowOff>
    </xdr:to>
    <xdr:pic>
      <xdr:nvPicPr>
        <xdr:cNvPr id="47" name="그림 4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16470" y="14364260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20</xdr:row>
      <xdr:rowOff>9525</xdr:rowOff>
    </xdr:from>
    <xdr:to>
      <xdr:col>4</xdr:col>
      <xdr:colOff>741829</xdr:colOff>
      <xdr:row>21</xdr:row>
      <xdr:rowOff>9525</xdr:rowOff>
    </xdr:to>
    <xdr:pic>
      <xdr:nvPicPr>
        <xdr:cNvPr id="48" name="그림 4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14397878"/>
          <a:ext cx="723900" cy="728382"/>
        </a:xfrm>
        <a:prstGeom prst="rect">
          <a:avLst/>
        </a:prstGeom>
      </xdr:spPr>
    </xdr:pic>
    <xdr:clientData/>
  </xdr:twoCellAnchor>
  <xdr:twoCellAnchor editAs="absolute">
    <xdr:from>
      <xdr:col>4</xdr:col>
      <xdr:colOff>11206</xdr:colOff>
      <xdr:row>20</xdr:row>
      <xdr:rowOff>725020</xdr:rowOff>
    </xdr:from>
    <xdr:to>
      <xdr:col>4</xdr:col>
      <xdr:colOff>735106</xdr:colOff>
      <xdr:row>21</xdr:row>
      <xdr:rowOff>725021</xdr:rowOff>
    </xdr:to>
    <xdr:pic>
      <xdr:nvPicPr>
        <xdr:cNvPr id="49" name="그림 48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2912" y="15113373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21</xdr:row>
      <xdr:rowOff>9525</xdr:rowOff>
    </xdr:from>
    <xdr:to>
      <xdr:col>4</xdr:col>
      <xdr:colOff>1419225</xdr:colOff>
      <xdr:row>22</xdr:row>
      <xdr:rowOff>9525</xdr:rowOff>
    </xdr:to>
    <xdr:pic>
      <xdr:nvPicPr>
        <xdr:cNvPr id="50" name="그림 4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83531" y="15126260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9525</xdr:rowOff>
    </xdr:from>
    <xdr:to>
      <xdr:col>4</xdr:col>
      <xdr:colOff>723900</xdr:colOff>
      <xdr:row>23</xdr:row>
      <xdr:rowOff>9525</xdr:rowOff>
    </xdr:to>
    <xdr:pic>
      <xdr:nvPicPr>
        <xdr:cNvPr id="51" name="그림 5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15854643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704850</xdr:colOff>
      <xdr:row>22</xdr:row>
      <xdr:rowOff>9525</xdr:rowOff>
    </xdr:from>
    <xdr:to>
      <xdr:col>4</xdr:col>
      <xdr:colOff>1428750</xdr:colOff>
      <xdr:row>23</xdr:row>
      <xdr:rowOff>9525</xdr:rowOff>
    </xdr:to>
    <xdr:pic>
      <xdr:nvPicPr>
        <xdr:cNvPr id="52" name="그림 5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3056" y="15854643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22</xdr:row>
      <xdr:rowOff>723339</xdr:rowOff>
    </xdr:from>
    <xdr:to>
      <xdr:col>4</xdr:col>
      <xdr:colOff>712694</xdr:colOff>
      <xdr:row>23</xdr:row>
      <xdr:rowOff>723339</xdr:rowOff>
    </xdr:to>
    <xdr:pic>
      <xdr:nvPicPr>
        <xdr:cNvPr id="53" name="그림 5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16568457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23</xdr:row>
      <xdr:rowOff>9525</xdr:rowOff>
    </xdr:from>
    <xdr:to>
      <xdr:col>4</xdr:col>
      <xdr:colOff>1409700</xdr:colOff>
      <xdr:row>24</xdr:row>
      <xdr:rowOff>9525</xdr:rowOff>
    </xdr:to>
    <xdr:pic>
      <xdr:nvPicPr>
        <xdr:cNvPr id="54" name="그림 5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74006" y="1658302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1400175</xdr:colOff>
      <xdr:row>23</xdr:row>
      <xdr:rowOff>9525</xdr:rowOff>
    </xdr:from>
    <xdr:to>
      <xdr:col>4</xdr:col>
      <xdr:colOff>2124075</xdr:colOff>
      <xdr:row>24</xdr:row>
      <xdr:rowOff>9525</xdr:rowOff>
    </xdr:to>
    <xdr:pic>
      <xdr:nvPicPr>
        <xdr:cNvPr id="55" name="그림 5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88381" y="1658302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23</xdr:row>
      <xdr:rowOff>704289</xdr:rowOff>
    </xdr:from>
    <xdr:to>
      <xdr:col>4</xdr:col>
      <xdr:colOff>712694</xdr:colOff>
      <xdr:row>24</xdr:row>
      <xdr:rowOff>704290</xdr:rowOff>
    </xdr:to>
    <xdr:pic>
      <xdr:nvPicPr>
        <xdr:cNvPr id="56" name="그림 55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17277789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728382</xdr:colOff>
      <xdr:row>24</xdr:row>
      <xdr:rowOff>726702</xdr:rowOff>
    </xdr:from>
    <xdr:to>
      <xdr:col>4</xdr:col>
      <xdr:colOff>1452282</xdr:colOff>
      <xdr:row>25</xdr:row>
      <xdr:rowOff>726701</xdr:rowOff>
    </xdr:to>
    <xdr:pic>
      <xdr:nvPicPr>
        <xdr:cNvPr id="57" name="그림 5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0088" y="18028584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24</xdr:row>
      <xdr:rowOff>726702</xdr:rowOff>
    </xdr:from>
    <xdr:to>
      <xdr:col>4</xdr:col>
      <xdr:colOff>741829</xdr:colOff>
      <xdr:row>25</xdr:row>
      <xdr:rowOff>726701</xdr:rowOff>
    </xdr:to>
    <xdr:pic>
      <xdr:nvPicPr>
        <xdr:cNvPr id="58" name="그림 5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18028584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1419225</xdr:colOff>
      <xdr:row>25</xdr:row>
      <xdr:rowOff>9525</xdr:rowOff>
    </xdr:from>
    <xdr:to>
      <xdr:col>4</xdr:col>
      <xdr:colOff>2143125</xdr:colOff>
      <xdr:row>26</xdr:row>
      <xdr:rowOff>9525</xdr:rowOff>
    </xdr:to>
    <xdr:pic>
      <xdr:nvPicPr>
        <xdr:cNvPr id="59" name="그림 5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18039790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2124075</xdr:colOff>
      <xdr:row>25</xdr:row>
      <xdr:rowOff>9525</xdr:rowOff>
    </xdr:from>
    <xdr:to>
      <xdr:col>4</xdr:col>
      <xdr:colOff>2847975</xdr:colOff>
      <xdr:row>26</xdr:row>
      <xdr:rowOff>9525</xdr:rowOff>
    </xdr:to>
    <xdr:pic>
      <xdr:nvPicPr>
        <xdr:cNvPr id="60" name="그림 5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12281" y="18039790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25</xdr:row>
      <xdr:rowOff>704289</xdr:rowOff>
    </xdr:from>
    <xdr:to>
      <xdr:col>4</xdr:col>
      <xdr:colOff>712694</xdr:colOff>
      <xdr:row>26</xdr:row>
      <xdr:rowOff>704289</xdr:rowOff>
    </xdr:to>
    <xdr:pic>
      <xdr:nvPicPr>
        <xdr:cNvPr id="61" name="그림 60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18734554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728382</xdr:colOff>
      <xdr:row>26</xdr:row>
      <xdr:rowOff>726701</xdr:rowOff>
    </xdr:from>
    <xdr:to>
      <xdr:col>4</xdr:col>
      <xdr:colOff>1452282</xdr:colOff>
      <xdr:row>27</xdr:row>
      <xdr:rowOff>726702</xdr:rowOff>
    </xdr:to>
    <xdr:pic>
      <xdr:nvPicPr>
        <xdr:cNvPr id="62" name="그림 6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0088" y="19485348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8404</xdr:colOff>
      <xdr:row>26</xdr:row>
      <xdr:rowOff>726701</xdr:rowOff>
    </xdr:from>
    <xdr:to>
      <xdr:col>4</xdr:col>
      <xdr:colOff>732304</xdr:colOff>
      <xdr:row>27</xdr:row>
      <xdr:rowOff>726702</xdr:rowOff>
    </xdr:to>
    <xdr:pic>
      <xdr:nvPicPr>
        <xdr:cNvPr id="63" name="그림 6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0110" y="19485348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27</xdr:row>
      <xdr:rowOff>9525</xdr:rowOff>
    </xdr:from>
    <xdr:to>
      <xdr:col>4</xdr:col>
      <xdr:colOff>2152650</xdr:colOff>
      <xdr:row>28</xdr:row>
      <xdr:rowOff>9525</xdr:rowOff>
    </xdr:to>
    <xdr:pic>
      <xdr:nvPicPr>
        <xdr:cNvPr id="64" name="그림 6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6956" y="19496554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737907</xdr:colOff>
      <xdr:row>28</xdr:row>
      <xdr:rowOff>726701</xdr:rowOff>
    </xdr:from>
    <xdr:to>
      <xdr:col>4</xdr:col>
      <xdr:colOff>1461807</xdr:colOff>
      <xdr:row>29</xdr:row>
      <xdr:rowOff>726701</xdr:rowOff>
    </xdr:to>
    <xdr:pic>
      <xdr:nvPicPr>
        <xdr:cNvPr id="68" name="그림 6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9613" y="20942113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28</xdr:row>
      <xdr:rowOff>726701</xdr:rowOff>
    </xdr:from>
    <xdr:to>
      <xdr:col>4</xdr:col>
      <xdr:colOff>741829</xdr:colOff>
      <xdr:row>29</xdr:row>
      <xdr:rowOff>726701</xdr:rowOff>
    </xdr:to>
    <xdr:pic>
      <xdr:nvPicPr>
        <xdr:cNvPr id="69" name="그림 68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20942113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1438275</xdr:colOff>
      <xdr:row>29</xdr:row>
      <xdr:rowOff>9525</xdr:rowOff>
    </xdr:from>
    <xdr:to>
      <xdr:col>4</xdr:col>
      <xdr:colOff>2162175</xdr:colOff>
      <xdr:row>30</xdr:row>
      <xdr:rowOff>9525</xdr:rowOff>
    </xdr:to>
    <xdr:pic>
      <xdr:nvPicPr>
        <xdr:cNvPr id="70" name="그림 6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6481" y="20953319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737907</xdr:colOff>
      <xdr:row>29</xdr:row>
      <xdr:rowOff>726701</xdr:rowOff>
    </xdr:from>
    <xdr:to>
      <xdr:col>4</xdr:col>
      <xdr:colOff>1461807</xdr:colOff>
      <xdr:row>30</xdr:row>
      <xdr:rowOff>726702</xdr:rowOff>
    </xdr:to>
    <xdr:pic>
      <xdr:nvPicPr>
        <xdr:cNvPr id="71" name="그림 7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9613" y="21670495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29</xdr:row>
      <xdr:rowOff>726701</xdr:rowOff>
    </xdr:from>
    <xdr:to>
      <xdr:col>4</xdr:col>
      <xdr:colOff>741829</xdr:colOff>
      <xdr:row>30</xdr:row>
      <xdr:rowOff>726702</xdr:rowOff>
    </xdr:to>
    <xdr:pic>
      <xdr:nvPicPr>
        <xdr:cNvPr id="72" name="그림 7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21670495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30</xdr:row>
      <xdr:rowOff>47625</xdr:rowOff>
    </xdr:from>
    <xdr:to>
      <xdr:col>4</xdr:col>
      <xdr:colOff>2133600</xdr:colOff>
      <xdr:row>31</xdr:row>
      <xdr:rowOff>47625</xdr:rowOff>
    </xdr:to>
    <xdr:pic>
      <xdr:nvPicPr>
        <xdr:cNvPr id="73" name="그림 7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97906" y="21719801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1331819</xdr:colOff>
      <xdr:row>30</xdr:row>
      <xdr:rowOff>704290</xdr:rowOff>
    </xdr:from>
    <xdr:to>
      <xdr:col>4</xdr:col>
      <xdr:colOff>722219</xdr:colOff>
      <xdr:row>31</xdr:row>
      <xdr:rowOff>704289</xdr:rowOff>
    </xdr:to>
    <xdr:pic>
      <xdr:nvPicPr>
        <xdr:cNvPr id="74" name="그림 7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0025" y="22376466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715495</xdr:colOff>
      <xdr:row>31</xdr:row>
      <xdr:rowOff>715495</xdr:rowOff>
    </xdr:from>
    <xdr:to>
      <xdr:col>4</xdr:col>
      <xdr:colOff>1439395</xdr:colOff>
      <xdr:row>32</xdr:row>
      <xdr:rowOff>715496</xdr:rowOff>
    </xdr:to>
    <xdr:pic>
      <xdr:nvPicPr>
        <xdr:cNvPr id="75" name="그림 7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37201" y="23116054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31</xdr:row>
      <xdr:rowOff>726701</xdr:rowOff>
    </xdr:from>
    <xdr:to>
      <xdr:col>4</xdr:col>
      <xdr:colOff>741829</xdr:colOff>
      <xdr:row>32</xdr:row>
      <xdr:rowOff>726702</xdr:rowOff>
    </xdr:to>
    <xdr:pic>
      <xdr:nvPicPr>
        <xdr:cNvPr id="76" name="그림 75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23127260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32</xdr:row>
      <xdr:rowOff>9525</xdr:rowOff>
    </xdr:from>
    <xdr:to>
      <xdr:col>4</xdr:col>
      <xdr:colOff>2152650</xdr:colOff>
      <xdr:row>33</xdr:row>
      <xdr:rowOff>9525</xdr:rowOff>
    </xdr:to>
    <xdr:pic>
      <xdr:nvPicPr>
        <xdr:cNvPr id="77" name="그림 7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6956" y="23138466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2152650</xdr:colOff>
      <xdr:row>32</xdr:row>
      <xdr:rowOff>9525</xdr:rowOff>
    </xdr:from>
    <xdr:to>
      <xdr:col>4</xdr:col>
      <xdr:colOff>2876550</xdr:colOff>
      <xdr:row>33</xdr:row>
      <xdr:rowOff>9525</xdr:rowOff>
    </xdr:to>
    <xdr:pic>
      <xdr:nvPicPr>
        <xdr:cNvPr id="78" name="그림 7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40856" y="23138466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3</xdr:row>
      <xdr:rowOff>31937</xdr:rowOff>
    </xdr:from>
    <xdr:to>
      <xdr:col>4</xdr:col>
      <xdr:colOff>712694</xdr:colOff>
      <xdr:row>4</xdr:row>
      <xdr:rowOff>31937</xdr:rowOff>
    </xdr:to>
    <xdr:pic>
      <xdr:nvPicPr>
        <xdr:cNvPr id="92" name="그림 9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2037790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3</xdr:row>
      <xdr:rowOff>0</xdr:rowOff>
    </xdr:from>
    <xdr:to>
      <xdr:col>4</xdr:col>
      <xdr:colOff>1447800</xdr:colOff>
      <xdr:row>4</xdr:row>
      <xdr:rowOff>0</xdr:rowOff>
    </xdr:to>
    <xdr:pic>
      <xdr:nvPicPr>
        <xdr:cNvPr id="93" name="그림 9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2005853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17</xdr:row>
      <xdr:rowOff>0</xdr:rowOff>
    </xdr:from>
    <xdr:to>
      <xdr:col>4</xdr:col>
      <xdr:colOff>712694</xdr:colOff>
      <xdr:row>18</xdr:row>
      <xdr:rowOff>0</xdr:rowOff>
    </xdr:to>
    <xdr:pic>
      <xdr:nvPicPr>
        <xdr:cNvPr id="94" name="그림 9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12203206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717176</xdr:colOff>
      <xdr:row>46</xdr:row>
      <xdr:rowOff>11206</xdr:rowOff>
    </xdr:from>
    <xdr:to>
      <xdr:col>4</xdr:col>
      <xdr:colOff>1441076</xdr:colOff>
      <xdr:row>47</xdr:row>
      <xdr:rowOff>11207</xdr:rowOff>
    </xdr:to>
    <xdr:pic>
      <xdr:nvPicPr>
        <xdr:cNvPr id="110" name="그림 10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38882" y="33337500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45</xdr:row>
      <xdr:rowOff>717176</xdr:rowOff>
    </xdr:from>
    <xdr:to>
      <xdr:col>4</xdr:col>
      <xdr:colOff>741829</xdr:colOff>
      <xdr:row>46</xdr:row>
      <xdr:rowOff>717177</xdr:rowOff>
    </xdr:to>
    <xdr:pic>
      <xdr:nvPicPr>
        <xdr:cNvPr id="111" name="그림 110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33315088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1419225</xdr:colOff>
      <xdr:row>46</xdr:row>
      <xdr:rowOff>0</xdr:rowOff>
    </xdr:from>
    <xdr:to>
      <xdr:col>4</xdr:col>
      <xdr:colOff>2143125</xdr:colOff>
      <xdr:row>47</xdr:row>
      <xdr:rowOff>1</xdr:rowOff>
    </xdr:to>
    <xdr:pic>
      <xdr:nvPicPr>
        <xdr:cNvPr id="112" name="그림 11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33326294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11206</xdr:rowOff>
    </xdr:from>
    <xdr:to>
      <xdr:col>4</xdr:col>
      <xdr:colOff>723900</xdr:colOff>
      <xdr:row>65</xdr:row>
      <xdr:rowOff>11206</xdr:rowOff>
    </xdr:to>
    <xdr:pic>
      <xdr:nvPicPr>
        <xdr:cNvPr id="113" name="그림 11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644838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64</xdr:row>
      <xdr:rowOff>11206</xdr:rowOff>
    </xdr:from>
    <xdr:to>
      <xdr:col>4</xdr:col>
      <xdr:colOff>1447800</xdr:colOff>
      <xdr:row>65</xdr:row>
      <xdr:rowOff>11206</xdr:rowOff>
    </xdr:to>
    <xdr:pic>
      <xdr:nvPicPr>
        <xdr:cNvPr id="114" name="그림 11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644838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1457325</xdr:colOff>
      <xdr:row>63</xdr:row>
      <xdr:rowOff>725581</xdr:rowOff>
    </xdr:from>
    <xdr:to>
      <xdr:col>4</xdr:col>
      <xdr:colOff>2181225</xdr:colOff>
      <xdr:row>64</xdr:row>
      <xdr:rowOff>725581</xdr:rowOff>
    </xdr:to>
    <xdr:pic>
      <xdr:nvPicPr>
        <xdr:cNvPr id="115" name="그림 11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45531" y="4643437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723900</xdr:colOff>
      <xdr:row>46</xdr:row>
      <xdr:rowOff>0</xdr:rowOff>
    </xdr:to>
    <xdr:pic>
      <xdr:nvPicPr>
        <xdr:cNvPr id="120" name="그림 11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2597912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714375</xdr:colOff>
      <xdr:row>45</xdr:row>
      <xdr:rowOff>9525</xdr:rowOff>
    </xdr:from>
    <xdr:to>
      <xdr:col>4</xdr:col>
      <xdr:colOff>1438275</xdr:colOff>
      <xdr:row>46</xdr:row>
      <xdr:rowOff>9525</xdr:rowOff>
    </xdr:to>
    <xdr:pic>
      <xdr:nvPicPr>
        <xdr:cNvPr id="121" name="그림 12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02581" y="3260743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1428750</xdr:colOff>
      <xdr:row>45</xdr:row>
      <xdr:rowOff>0</xdr:rowOff>
    </xdr:from>
    <xdr:to>
      <xdr:col>4</xdr:col>
      <xdr:colOff>2143125</xdr:colOff>
      <xdr:row>46</xdr:row>
      <xdr:rowOff>0</xdr:rowOff>
    </xdr:to>
    <xdr:pic>
      <xdr:nvPicPr>
        <xdr:cNvPr id="122" name="그림 12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6956" y="32597912"/>
          <a:ext cx="714375" cy="72838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1322295</xdr:colOff>
      <xdr:row>34</xdr:row>
      <xdr:rowOff>0</xdr:rowOff>
    </xdr:from>
    <xdr:to>
      <xdr:col>4</xdr:col>
      <xdr:colOff>712695</xdr:colOff>
      <xdr:row>35</xdr:row>
      <xdr:rowOff>0</xdr:rowOff>
    </xdr:to>
    <xdr:pic>
      <xdr:nvPicPr>
        <xdr:cNvPr id="127" name="그림 12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1" y="24585706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703170</xdr:colOff>
      <xdr:row>34</xdr:row>
      <xdr:rowOff>9525</xdr:rowOff>
    </xdr:from>
    <xdr:to>
      <xdr:col>4</xdr:col>
      <xdr:colOff>1427070</xdr:colOff>
      <xdr:row>35</xdr:row>
      <xdr:rowOff>9525</xdr:rowOff>
    </xdr:to>
    <xdr:pic>
      <xdr:nvPicPr>
        <xdr:cNvPr id="128" name="그림 12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1376" y="2459523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1417545</xdr:colOff>
      <xdr:row>34</xdr:row>
      <xdr:rowOff>0</xdr:rowOff>
    </xdr:from>
    <xdr:to>
      <xdr:col>4</xdr:col>
      <xdr:colOff>2131920</xdr:colOff>
      <xdr:row>35</xdr:row>
      <xdr:rowOff>0</xdr:rowOff>
    </xdr:to>
    <xdr:pic>
      <xdr:nvPicPr>
        <xdr:cNvPr id="129" name="그림 12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5751" y="24585706"/>
          <a:ext cx="714375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2122395</xdr:colOff>
      <xdr:row>34</xdr:row>
      <xdr:rowOff>0</xdr:rowOff>
    </xdr:from>
    <xdr:to>
      <xdr:col>4</xdr:col>
      <xdr:colOff>2846295</xdr:colOff>
      <xdr:row>35</xdr:row>
      <xdr:rowOff>0</xdr:rowOff>
    </xdr:to>
    <xdr:pic>
      <xdr:nvPicPr>
        <xdr:cNvPr id="130" name="그림 12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10601" y="24585706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1311089</xdr:colOff>
      <xdr:row>34</xdr:row>
      <xdr:rowOff>694764</xdr:rowOff>
    </xdr:from>
    <xdr:to>
      <xdr:col>4</xdr:col>
      <xdr:colOff>701489</xdr:colOff>
      <xdr:row>35</xdr:row>
      <xdr:rowOff>694765</xdr:rowOff>
    </xdr:to>
    <xdr:pic>
      <xdr:nvPicPr>
        <xdr:cNvPr id="133" name="그림 13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295" y="25280470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712695</xdr:colOff>
      <xdr:row>35</xdr:row>
      <xdr:rowOff>0</xdr:rowOff>
    </xdr:from>
    <xdr:to>
      <xdr:col>4</xdr:col>
      <xdr:colOff>1436595</xdr:colOff>
      <xdr:row>36</xdr:row>
      <xdr:rowOff>0</xdr:rowOff>
    </xdr:to>
    <xdr:pic>
      <xdr:nvPicPr>
        <xdr:cNvPr id="134" name="그림 13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00901" y="25314088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1322294</xdr:colOff>
      <xdr:row>36</xdr:row>
      <xdr:rowOff>11205</xdr:rowOff>
    </xdr:from>
    <xdr:to>
      <xdr:col>4</xdr:col>
      <xdr:colOff>712694</xdr:colOff>
      <xdr:row>37</xdr:row>
      <xdr:rowOff>11205</xdr:rowOff>
    </xdr:to>
    <xdr:pic>
      <xdr:nvPicPr>
        <xdr:cNvPr id="135" name="그림 13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0" y="26053676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703169</xdr:colOff>
      <xdr:row>36</xdr:row>
      <xdr:rowOff>20730</xdr:rowOff>
    </xdr:from>
    <xdr:to>
      <xdr:col>4</xdr:col>
      <xdr:colOff>1427069</xdr:colOff>
      <xdr:row>37</xdr:row>
      <xdr:rowOff>20730</xdr:rowOff>
    </xdr:to>
    <xdr:pic>
      <xdr:nvPicPr>
        <xdr:cNvPr id="136" name="그림 13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1375" y="2606320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1417544</xdr:colOff>
      <xdr:row>36</xdr:row>
      <xdr:rowOff>11205</xdr:rowOff>
    </xdr:from>
    <xdr:to>
      <xdr:col>4</xdr:col>
      <xdr:colOff>2131919</xdr:colOff>
      <xdr:row>37</xdr:row>
      <xdr:rowOff>11205</xdr:rowOff>
    </xdr:to>
    <xdr:pic>
      <xdr:nvPicPr>
        <xdr:cNvPr id="137" name="그림 13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5750" y="26053676"/>
          <a:ext cx="714375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1311088</xdr:colOff>
      <xdr:row>36</xdr:row>
      <xdr:rowOff>705969</xdr:rowOff>
    </xdr:from>
    <xdr:to>
      <xdr:col>4</xdr:col>
      <xdr:colOff>701488</xdr:colOff>
      <xdr:row>37</xdr:row>
      <xdr:rowOff>705969</xdr:rowOff>
    </xdr:to>
    <xdr:pic>
      <xdr:nvPicPr>
        <xdr:cNvPr id="138" name="그림 13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294" y="26748440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703169</xdr:colOff>
      <xdr:row>37</xdr:row>
      <xdr:rowOff>11205</xdr:rowOff>
    </xdr:from>
    <xdr:to>
      <xdr:col>4</xdr:col>
      <xdr:colOff>1427069</xdr:colOff>
      <xdr:row>38</xdr:row>
      <xdr:rowOff>11205</xdr:rowOff>
    </xdr:to>
    <xdr:pic>
      <xdr:nvPicPr>
        <xdr:cNvPr id="139" name="그림 13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1375" y="2678205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1408019</xdr:colOff>
      <xdr:row>37</xdr:row>
      <xdr:rowOff>11205</xdr:rowOff>
    </xdr:from>
    <xdr:to>
      <xdr:col>4</xdr:col>
      <xdr:colOff>2131919</xdr:colOff>
      <xdr:row>38</xdr:row>
      <xdr:rowOff>11205</xdr:rowOff>
    </xdr:to>
    <xdr:pic>
      <xdr:nvPicPr>
        <xdr:cNvPr id="140" name="그림 13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96225" y="2678205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2131919</xdr:colOff>
      <xdr:row>37</xdr:row>
      <xdr:rowOff>11205</xdr:rowOff>
    </xdr:from>
    <xdr:to>
      <xdr:col>4</xdr:col>
      <xdr:colOff>2855819</xdr:colOff>
      <xdr:row>38</xdr:row>
      <xdr:rowOff>11205</xdr:rowOff>
    </xdr:to>
    <xdr:pic>
      <xdr:nvPicPr>
        <xdr:cNvPr id="141" name="그림 14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20125" y="2678205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728382</xdr:colOff>
      <xdr:row>37</xdr:row>
      <xdr:rowOff>728381</xdr:rowOff>
    </xdr:from>
    <xdr:to>
      <xdr:col>4</xdr:col>
      <xdr:colOff>1452282</xdr:colOff>
      <xdr:row>38</xdr:row>
      <xdr:rowOff>728382</xdr:rowOff>
    </xdr:to>
    <xdr:pic>
      <xdr:nvPicPr>
        <xdr:cNvPr id="142" name="그림 14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0088" y="27499234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6723</xdr:colOff>
      <xdr:row>37</xdr:row>
      <xdr:rowOff>728381</xdr:rowOff>
    </xdr:from>
    <xdr:to>
      <xdr:col>4</xdr:col>
      <xdr:colOff>730623</xdr:colOff>
      <xdr:row>38</xdr:row>
      <xdr:rowOff>728382</xdr:rowOff>
    </xdr:to>
    <xdr:pic>
      <xdr:nvPicPr>
        <xdr:cNvPr id="143" name="그림 14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8429" y="27499234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1436594</xdr:colOff>
      <xdr:row>38</xdr:row>
      <xdr:rowOff>20730</xdr:rowOff>
    </xdr:from>
    <xdr:to>
      <xdr:col>4</xdr:col>
      <xdr:colOff>2160494</xdr:colOff>
      <xdr:row>39</xdr:row>
      <xdr:rowOff>20730</xdr:rowOff>
    </xdr:to>
    <xdr:pic>
      <xdr:nvPicPr>
        <xdr:cNvPr id="144" name="그림 14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4800" y="27519965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2150969</xdr:colOff>
      <xdr:row>38</xdr:row>
      <xdr:rowOff>11205</xdr:rowOff>
    </xdr:from>
    <xdr:to>
      <xdr:col>4</xdr:col>
      <xdr:colOff>2865344</xdr:colOff>
      <xdr:row>39</xdr:row>
      <xdr:rowOff>11205</xdr:rowOff>
    </xdr:to>
    <xdr:pic>
      <xdr:nvPicPr>
        <xdr:cNvPr id="145" name="그림 14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39175" y="27510440"/>
          <a:ext cx="714375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717176</xdr:colOff>
      <xdr:row>39</xdr:row>
      <xdr:rowOff>0</xdr:rowOff>
    </xdr:from>
    <xdr:to>
      <xdr:col>4</xdr:col>
      <xdr:colOff>1441076</xdr:colOff>
      <xdr:row>40</xdr:row>
      <xdr:rowOff>0</xdr:rowOff>
    </xdr:to>
    <xdr:pic>
      <xdr:nvPicPr>
        <xdr:cNvPr id="146" name="그림 14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38882" y="28227618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39</xdr:row>
      <xdr:rowOff>0</xdr:rowOff>
    </xdr:from>
    <xdr:to>
      <xdr:col>4</xdr:col>
      <xdr:colOff>741829</xdr:colOff>
      <xdr:row>40</xdr:row>
      <xdr:rowOff>0</xdr:rowOff>
    </xdr:to>
    <xdr:pic>
      <xdr:nvPicPr>
        <xdr:cNvPr id="147" name="그림 146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28227618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1466850</xdr:colOff>
      <xdr:row>39</xdr:row>
      <xdr:rowOff>11206</xdr:rowOff>
    </xdr:from>
    <xdr:to>
      <xdr:col>4</xdr:col>
      <xdr:colOff>2190750</xdr:colOff>
      <xdr:row>40</xdr:row>
      <xdr:rowOff>11206</xdr:rowOff>
    </xdr:to>
    <xdr:pic>
      <xdr:nvPicPr>
        <xdr:cNvPr id="148" name="그림 14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55056" y="282388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2200275</xdr:colOff>
      <xdr:row>39</xdr:row>
      <xdr:rowOff>11206</xdr:rowOff>
    </xdr:from>
    <xdr:to>
      <xdr:col>4</xdr:col>
      <xdr:colOff>2924175</xdr:colOff>
      <xdr:row>40</xdr:row>
      <xdr:rowOff>11206</xdr:rowOff>
    </xdr:to>
    <xdr:pic>
      <xdr:nvPicPr>
        <xdr:cNvPr id="149" name="그림 14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88481" y="28238824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39</xdr:row>
      <xdr:rowOff>705970</xdr:rowOff>
    </xdr:from>
    <xdr:to>
      <xdr:col>4</xdr:col>
      <xdr:colOff>712694</xdr:colOff>
      <xdr:row>40</xdr:row>
      <xdr:rowOff>705971</xdr:rowOff>
    </xdr:to>
    <xdr:pic>
      <xdr:nvPicPr>
        <xdr:cNvPr id="150" name="그림 14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28933588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40</xdr:row>
      <xdr:rowOff>11206</xdr:rowOff>
    </xdr:from>
    <xdr:to>
      <xdr:col>4</xdr:col>
      <xdr:colOff>1466850</xdr:colOff>
      <xdr:row>41</xdr:row>
      <xdr:rowOff>11207</xdr:rowOff>
    </xdr:to>
    <xdr:pic>
      <xdr:nvPicPr>
        <xdr:cNvPr id="151" name="그림 15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31156" y="28967206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739588</xdr:colOff>
      <xdr:row>41</xdr:row>
      <xdr:rowOff>1</xdr:rowOff>
    </xdr:from>
    <xdr:to>
      <xdr:col>4</xdr:col>
      <xdr:colOff>1463488</xdr:colOff>
      <xdr:row>42</xdr:row>
      <xdr:rowOff>0</xdr:rowOff>
    </xdr:to>
    <xdr:pic>
      <xdr:nvPicPr>
        <xdr:cNvPr id="152" name="그림 15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61294" y="29684383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41</xdr:row>
      <xdr:rowOff>1</xdr:rowOff>
    </xdr:from>
    <xdr:to>
      <xdr:col>4</xdr:col>
      <xdr:colOff>741829</xdr:colOff>
      <xdr:row>42</xdr:row>
      <xdr:rowOff>0</xdr:rowOff>
    </xdr:to>
    <xdr:pic>
      <xdr:nvPicPr>
        <xdr:cNvPr id="153" name="그림 15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29684383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1457325</xdr:colOff>
      <xdr:row>41</xdr:row>
      <xdr:rowOff>11207</xdr:rowOff>
    </xdr:from>
    <xdr:to>
      <xdr:col>4</xdr:col>
      <xdr:colOff>2181225</xdr:colOff>
      <xdr:row>42</xdr:row>
      <xdr:rowOff>11206</xdr:rowOff>
    </xdr:to>
    <xdr:pic>
      <xdr:nvPicPr>
        <xdr:cNvPr id="154" name="그림 15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45531" y="29695589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2162175</xdr:colOff>
      <xdr:row>41</xdr:row>
      <xdr:rowOff>11207</xdr:rowOff>
    </xdr:from>
    <xdr:to>
      <xdr:col>4</xdr:col>
      <xdr:colOff>2886075</xdr:colOff>
      <xdr:row>42</xdr:row>
      <xdr:rowOff>11206</xdr:rowOff>
    </xdr:to>
    <xdr:pic>
      <xdr:nvPicPr>
        <xdr:cNvPr id="155" name="그림 15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50381" y="29695589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728382</xdr:colOff>
      <xdr:row>41</xdr:row>
      <xdr:rowOff>717176</xdr:rowOff>
    </xdr:from>
    <xdr:to>
      <xdr:col>4</xdr:col>
      <xdr:colOff>1452282</xdr:colOff>
      <xdr:row>42</xdr:row>
      <xdr:rowOff>717175</xdr:rowOff>
    </xdr:to>
    <xdr:pic>
      <xdr:nvPicPr>
        <xdr:cNvPr id="156" name="그림 15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0088" y="30401558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41</xdr:row>
      <xdr:rowOff>728382</xdr:rowOff>
    </xdr:from>
    <xdr:to>
      <xdr:col>4</xdr:col>
      <xdr:colOff>741829</xdr:colOff>
      <xdr:row>42</xdr:row>
      <xdr:rowOff>728381</xdr:rowOff>
    </xdr:to>
    <xdr:pic>
      <xdr:nvPicPr>
        <xdr:cNvPr id="157" name="그림 156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30412764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1447800</xdr:colOff>
      <xdr:row>42</xdr:row>
      <xdr:rowOff>20730</xdr:rowOff>
    </xdr:from>
    <xdr:to>
      <xdr:col>4</xdr:col>
      <xdr:colOff>2171700</xdr:colOff>
      <xdr:row>43</xdr:row>
      <xdr:rowOff>20730</xdr:rowOff>
    </xdr:to>
    <xdr:pic>
      <xdr:nvPicPr>
        <xdr:cNvPr id="158" name="그림 15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36006" y="3043349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2162175</xdr:colOff>
      <xdr:row>42</xdr:row>
      <xdr:rowOff>11205</xdr:rowOff>
    </xdr:from>
    <xdr:to>
      <xdr:col>4</xdr:col>
      <xdr:colOff>2876550</xdr:colOff>
      <xdr:row>43</xdr:row>
      <xdr:rowOff>11205</xdr:rowOff>
    </xdr:to>
    <xdr:pic>
      <xdr:nvPicPr>
        <xdr:cNvPr id="159" name="그림 15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50381" y="30423970"/>
          <a:ext cx="714375" cy="728382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42</xdr:row>
      <xdr:rowOff>725019</xdr:rowOff>
    </xdr:from>
    <xdr:to>
      <xdr:col>4</xdr:col>
      <xdr:colOff>712694</xdr:colOff>
      <xdr:row>43</xdr:row>
      <xdr:rowOff>725020</xdr:rowOff>
    </xdr:to>
    <xdr:pic>
      <xdr:nvPicPr>
        <xdr:cNvPr id="160" name="그림 15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31137784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43</xdr:row>
      <xdr:rowOff>20730</xdr:rowOff>
    </xdr:from>
    <xdr:to>
      <xdr:col>4</xdr:col>
      <xdr:colOff>1447800</xdr:colOff>
      <xdr:row>44</xdr:row>
      <xdr:rowOff>20731</xdr:rowOff>
    </xdr:to>
    <xdr:pic>
      <xdr:nvPicPr>
        <xdr:cNvPr id="161" name="그림 16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31161877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1457325</xdr:colOff>
      <xdr:row>43</xdr:row>
      <xdr:rowOff>11205</xdr:rowOff>
    </xdr:from>
    <xdr:to>
      <xdr:col>4</xdr:col>
      <xdr:colOff>2181225</xdr:colOff>
      <xdr:row>44</xdr:row>
      <xdr:rowOff>11206</xdr:rowOff>
    </xdr:to>
    <xdr:pic>
      <xdr:nvPicPr>
        <xdr:cNvPr id="162" name="그림 16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45531" y="3115235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2181225</xdr:colOff>
      <xdr:row>43</xdr:row>
      <xdr:rowOff>11205</xdr:rowOff>
    </xdr:from>
    <xdr:to>
      <xdr:col>4</xdr:col>
      <xdr:colOff>2905125</xdr:colOff>
      <xdr:row>44</xdr:row>
      <xdr:rowOff>11206</xdr:rowOff>
    </xdr:to>
    <xdr:pic>
      <xdr:nvPicPr>
        <xdr:cNvPr id="163" name="그림 16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69431" y="3115235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728382</xdr:colOff>
      <xdr:row>44</xdr:row>
      <xdr:rowOff>11206</xdr:rowOff>
    </xdr:from>
    <xdr:to>
      <xdr:col>4</xdr:col>
      <xdr:colOff>1452282</xdr:colOff>
      <xdr:row>45</xdr:row>
      <xdr:rowOff>11205</xdr:rowOff>
    </xdr:to>
    <xdr:pic>
      <xdr:nvPicPr>
        <xdr:cNvPr id="164" name="그림 16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50088" y="3188073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44</xdr:row>
      <xdr:rowOff>0</xdr:rowOff>
    </xdr:from>
    <xdr:to>
      <xdr:col>4</xdr:col>
      <xdr:colOff>741829</xdr:colOff>
      <xdr:row>44</xdr:row>
      <xdr:rowOff>728382</xdr:rowOff>
    </xdr:to>
    <xdr:pic>
      <xdr:nvPicPr>
        <xdr:cNvPr id="165" name="그림 164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31869529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1419225</xdr:colOff>
      <xdr:row>44</xdr:row>
      <xdr:rowOff>11206</xdr:rowOff>
    </xdr:from>
    <xdr:to>
      <xdr:col>4</xdr:col>
      <xdr:colOff>2143125</xdr:colOff>
      <xdr:row>45</xdr:row>
      <xdr:rowOff>11205</xdr:rowOff>
    </xdr:to>
    <xdr:pic>
      <xdr:nvPicPr>
        <xdr:cNvPr id="166" name="그림 16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3188073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1</xdr:rowOff>
    </xdr:from>
    <xdr:to>
      <xdr:col>4</xdr:col>
      <xdr:colOff>723900</xdr:colOff>
      <xdr:row>48</xdr:row>
      <xdr:rowOff>0</xdr:rowOff>
    </xdr:to>
    <xdr:pic>
      <xdr:nvPicPr>
        <xdr:cNvPr id="167" name="그림 16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405467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714375</xdr:colOff>
      <xdr:row>47</xdr:row>
      <xdr:rowOff>9526</xdr:rowOff>
    </xdr:from>
    <xdr:to>
      <xdr:col>4</xdr:col>
      <xdr:colOff>1438275</xdr:colOff>
      <xdr:row>48</xdr:row>
      <xdr:rowOff>9525</xdr:rowOff>
    </xdr:to>
    <xdr:pic>
      <xdr:nvPicPr>
        <xdr:cNvPr id="168" name="그림 16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02581" y="34064202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22412</xdr:rowOff>
    </xdr:from>
    <xdr:to>
      <xdr:col>4</xdr:col>
      <xdr:colOff>723900</xdr:colOff>
      <xdr:row>49</xdr:row>
      <xdr:rowOff>22412</xdr:rowOff>
    </xdr:to>
    <xdr:pic>
      <xdr:nvPicPr>
        <xdr:cNvPr id="169" name="그림 16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480547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733425</xdr:colOff>
      <xdr:row>48</xdr:row>
      <xdr:rowOff>22412</xdr:rowOff>
    </xdr:from>
    <xdr:to>
      <xdr:col>4</xdr:col>
      <xdr:colOff>1457325</xdr:colOff>
      <xdr:row>49</xdr:row>
      <xdr:rowOff>22412</xdr:rowOff>
    </xdr:to>
    <xdr:pic>
      <xdr:nvPicPr>
        <xdr:cNvPr id="170" name="그림 16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21631" y="3480547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1457325</xdr:colOff>
      <xdr:row>48</xdr:row>
      <xdr:rowOff>22412</xdr:rowOff>
    </xdr:from>
    <xdr:to>
      <xdr:col>4</xdr:col>
      <xdr:colOff>2181225</xdr:colOff>
      <xdr:row>49</xdr:row>
      <xdr:rowOff>22412</xdr:rowOff>
    </xdr:to>
    <xdr:pic>
      <xdr:nvPicPr>
        <xdr:cNvPr id="171" name="그림 17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45531" y="3480547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2181225</xdr:colOff>
      <xdr:row>48</xdr:row>
      <xdr:rowOff>22412</xdr:rowOff>
    </xdr:from>
    <xdr:to>
      <xdr:col>4</xdr:col>
      <xdr:colOff>2905125</xdr:colOff>
      <xdr:row>49</xdr:row>
      <xdr:rowOff>22412</xdr:rowOff>
    </xdr:to>
    <xdr:pic>
      <xdr:nvPicPr>
        <xdr:cNvPr id="172" name="그림 17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69431" y="3480547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49</xdr:row>
      <xdr:rowOff>22412</xdr:rowOff>
    </xdr:from>
    <xdr:to>
      <xdr:col>4</xdr:col>
      <xdr:colOff>723900</xdr:colOff>
      <xdr:row>50</xdr:row>
      <xdr:rowOff>22412</xdr:rowOff>
    </xdr:to>
    <xdr:pic>
      <xdr:nvPicPr>
        <xdr:cNvPr id="173" name="그림 17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5533853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733425</xdr:colOff>
      <xdr:row>49</xdr:row>
      <xdr:rowOff>22412</xdr:rowOff>
    </xdr:from>
    <xdr:to>
      <xdr:col>4</xdr:col>
      <xdr:colOff>1457325</xdr:colOff>
      <xdr:row>50</xdr:row>
      <xdr:rowOff>22412</xdr:rowOff>
    </xdr:to>
    <xdr:pic>
      <xdr:nvPicPr>
        <xdr:cNvPr id="174" name="그림 17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21631" y="35533853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1476375</xdr:colOff>
      <xdr:row>49</xdr:row>
      <xdr:rowOff>22412</xdr:rowOff>
    </xdr:from>
    <xdr:to>
      <xdr:col>4</xdr:col>
      <xdr:colOff>2200275</xdr:colOff>
      <xdr:row>50</xdr:row>
      <xdr:rowOff>22412</xdr:rowOff>
    </xdr:to>
    <xdr:pic>
      <xdr:nvPicPr>
        <xdr:cNvPr id="175" name="그림 17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64581" y="35533853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22412</xdr:rowOff>
    </xdr:from>
    <xdr:to>
      <xdr:col>4</xdr:col>
      <xdr:colOff>723900</xdr:colOff>
      <xdr:row>51</xdr:row>
      <xdr:rowOff>22412</xdr:rowOff>
    </xdr:to>
    <xdr:pic>
      <xdr:nvPicPr>
        <xdr:cNvPr id="176" name="그림 17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6262236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51</xdr:row>
      <xdr:rowOff>22412</xdr:rowOff>
    </xdr:from>
    <xdr:to>
      <xdr:col>4</xdr:col>
      <xdr:colOff>723900</xdr:colOff>
      <xdr:row>52</xdr:row>
      <xdr:rowOff>22412</xdr:rowOff>
    </xdr:to>
    <xdr:pic>
      <xdr:nvPicPr>
        <xdr:cNvPr id="177" name="그림 17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699061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51</xdr:row>
      <xdr:rowOff>22412</xdr:rowOff>
    </xdr:from>
    <xdr:to>
      <xdr:col>4</xdr:col>
      <xdr:colOff>1447800</xdr:colOff>
      <xdr:row>52</xdr:row>
      <xdr:rowOff>22412</xdr:rowOff>
    </xdr:to>
    <xdr:pic>
      <xdr:nvPicPr>
        <xdr:cNvPr id="178" name="그림 17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3699061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627529</xdr:colOff>
      <xdr:row>52</xdr:row>
      <xdr:rowOff>11206</xdr:rowOff>
    </xdr:from>
    <xdr:to>
      <xdr:col>4</xdr:col>
      <xdr:colOff>1351429</xdr:colOff>
      <xdr:row>53</xdr:row>
      <xdr:rowOff>11206</xdr:rowOff>
    </xdr:to>
    <xdr:pic>
      <xdr:nvPicPr>
        <xdr:cNvPr id="179" name="그림 17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49235" y="37707794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17929</xdr:colOff>
      <xdr:row>52</xdr:row>
      <xdr:rowOff>11206</xdr:rowOff>
    </xdr:from>
    <xdr:to>
      <xdr:col>4</xdr:col>
      <xdr:colOff>741829</xdr:colOff>
      <xdr:row>53</xdr:row>
      <xdr:rowOff>11206</xdr:rowOff>
    </xdr:to>
    <xdr:pic>
      <xdr:nvPicPr>
        <xdr:cNvPr id="180" name="그림 17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9635" y="37707794"/>
          <a:ext cx="723900" cy="7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1438275</xdr:colOff>
      <xdr:row>52</xdr:row>
      <xdr:rowOff>22412</xdr:rowOff>
    </xdr:from>
    <xdr:to>
      <xdr:col>4</xdr:col>
      <xdr:colOff>2162175</xdr:colOff>
      <xdr:row>53</xdr:row>
      <xdr:rowOff>22412</xdr:rowOff>
    </xdr:to>
    <xdr:pic>
      <xdr:nvPicPr>
        <xdr:cNvPr id="181" name="그림 18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6481" y="37719000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2181225</xdr:colOff>
      <xdr:row>52</xdr:row>
      <xdr:rowOff>22412</xdr:rowOff>
    </xdr:from>
    <xdr:to>
      <xdr:col>4</xdr:col>
      <xdr:colOff>2905125</xdr:colOff>
      <xdr:row>53</xdr:row>
      <xdr:rowOff>22412</xdr:rowOff>
    </xdr:to>
    <xdr:pic>
      <xdr:nvPicPr>
        <xdr:cNvPr id="182" name="그림 18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69431" y="37719000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</xdr:row>
      <xdr:rowOff>22412</xdr:rowOff>
    </xdr:from>
    <xdr:to>
      <xdr:col>4</xdr:col>
      <xdr:colOff>723900</xdr:colOff>
      <xdr:row>54</xdr:row>
      <xdr:rowOff>22412</xdr:rowOff>
    </xdr:to>
    <xdr:pic>
      <xdr:nvPicPr>
        <xdr:cNvPr id="183" name="그림 18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8447383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53</xdr:row>
      <xdr:rowOff>31937</xdr:rowOff>
    </xdr:from>
    <xdr:to>
      <xdr:col>4</xdr:col>
      <xdr:colOff>1447800</xdr:colOff>
      <xdr:row>54</xdr:row>
      <xdr:rowOff>31937</xdr:rowOff>
    </xdr:to>
    <xdr:pic>
      <xdr:nvPicPr>
        <xdr:cNvPr id="185" name="그림 18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38456908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1447800</xdr:colOff>
      <xdr:row>53</xdr:row>
      <xdr:rowOff>22412</xdr:rowOff>
    </xdr:from>
    <xdr:to>
      <xdr:col>4</xdr:col>
      <xdr:colOff>2171700</xdr:colOff>
      <xdr:row>54</xdr:row>
      <xdr:rowOff>22412</xdr:rowOff>
    </xdr:to>
    <xdr:pic>
      <xdr:nvPicPr>
        <xdr:cNvPr id="186" name="그림 18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36006" y="38447383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2200275</xdr:colOff>
      <xdr:row>53</xdr:row>
      <xdr:rowOff>22412</xdr:rowOff>
    </xdr:from>
    <xdr:to>
      <xdr:col>4</xdr:col>
      <xdr:colOff>2924175</xdr:colOff>
      <xdr:row>54</xdr:row>
      <xdr:rowOff>22412</xdr:rowOff>
    </xdr:to>
    <xdr:pic>
      <xdr:nvPicPr>
        <xdr:cNvPr id="187" name="그림 18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88481" y="38447383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22412</xdr:rowOff>
    </xdr:from>
    <xdr:to>
      <xdr:col>4</xdr:col>
      <xdr:colOff>723900</xdr:colOff>
      <xdr:row>55</xdr:row>
      <xdr:rowOff>22412</xdr:rowOff>
    </xdr:to>
    <xdr:pic>
      <xdr:nvPicPr>
        <xdr:cNvPr id="188" name="그림 18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917576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22412</xdr:rowOff>
    </xdr:from>
    <xdr:to>
      <xdr:col>4</xdr:col>
      <xdr:colOff>723900</xdr:colOff>
      <xdr:row>57</xdr:row>
      <xdr:rowOff>22412</xdr:rowOff>
    </xdr:to>
    <xdr:pic>
      <xdr:nvPicPr>
        <xdr:cNvPr id="189" name="그림 18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0632530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56</xdr:row>
      <xdr:rowOff>22412</xdr:rowOff>
    </xdr:from>
    <xdr:to>
      <xdr:col>4</xdr:col>
      <xdr:colOff>1447800</xdr:colOff>
      <xdr:row>57</xdr:row>
      <xdr:rowOff>22412</xdr:rowOff>
    </xdr:to>
    <xdr:pic>
      <xdr:nvPicPr>
        <xdr:cNvPr id="190" name="그림 18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0632530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1447800</xdr:colOff>
      <xdr:row>56</xdr:row>
      <xdr:rowOff>22412</xdr:rowOff>
    </xdr:from>
    <xdr:to>
      <xdr:col>4</xdr:col>
      <xdr:colOff>2171700</xdr:colOff>
      <xdr:row>57</xdr:row>
      <xdr:rowOff>22412</xdr:rowOff>
    </xdr:to>
    <xdr:pic>
      <xdr:nvPicPr>
        <xdr:cNvPr id="191" name="그림 19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36006" y="40632530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57</xdr:row>
      <xdr:rowOff>22412</xdr:rowOff>
    </xdr:from>
    <xdr:to>
      <xdr:col>4</xdr:col>
      <xdr:colOff>723900</xdr:colOff>
      <xdr:row>58</xdr:row>
      <xdr:rowOff>22413</xdr:rowOff>
    </xdr:to>
    <xdr:pic>
      <xdr:nvPicPr>
        <xdr:cNvPr id="192" name="그림 191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136091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57</xdr:row>
      <xdr:rowOff>22412</xdr:rowOff>
    </xdr:from>
    <xdr:to>
      <xdr:col>4</xdr:col>
      <xdr:colOff>1447800</xdr:colOff>
      <xdr:row>58</xdr:row>
      <xdr:rowOff>22413</xdr:rowOff>
    </xdr:to>
    <xdr:pic>
      <xdr:nvPicPr>
        <xdr:cNvPr id="193" name="그림 19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1360912"/>
          <a:ext cx="723900" cy="72838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58</xdr:row>
      <xdr:rowOff>22413</xdr:rowOff>
    </xdr:from>
    <xdr:to>
      <xdr:col>4</xdr:col>
      <xdr:colOff>723900</xdr:colOff>
      <xdr:row>59</xdr:row>
      <xdr:rowOff>22412</xdr:rowOff>
    </xdr:to>
    <xdr:pic>
      <xdr:nvPicPr>
        <xdr:cNvPr id="196" name="그림 19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208929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58</xdr:row>
      <xdr:rowOff>22413</xdr:rowOff>
    </xdr:from>
    <xdr:to>
      <xdr:col>4</xdr:col>
      <xdr:colOff>1447800</xdr:colOff>
      <xdr:row>59</xdr:row>
      <xdr:rowOff>22412</xdr:rowOff>
    </xdr:to>
    <xdr:pic>
      <xdr:nvPicPr>
        <xdr:cNvPr id="197" name="그림 19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208929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59</xdr:row>
      <xdr:rowOff>22412</xdr:rowOff>
    </xdr:from>
    <xdr:to>
      <xdr:col>4</xdr:col>
      <xdr:colOff>723900</xdr:colOff>
      <xdr:row>60</xdr:row>
      <xdr:rowOff>22412</xdr:rowOff>
    </xdr:to>
    <xdr:pic>
      <xdr:nvPicPr>
        <xdr:cNvPr id="198" name="그림 19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281767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59</xdr:row>
      <xdr:rowOff>22412</xdr:rowOff>
    </xdr:from>
    <xdr:to>
      <xdr:col>4</xdr:col>
      <xdr:colOff>1447800</xdr:colOff>
      <xdr:row>60</xdr:row>
      <xdr:rowOff>22412</xdr:rowOff>
    </xdr:to>
    <xdr:pic>
      <xdr:nvPicPr>
        <xdr:cNvPr id="199" name="그림 19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281767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22412</xdr:rowOff>
    </xdr:from>
    <xdr:to>
      <xdr:col>4</xdr:col>
      <xdr:colOff>723900</xdr:colOff>
      <xdr:row>61</xdr:row>
      <xdr:rowOff>22412</xdr:rowOff>
    </xdr:to>
    <xdr:pic>
      <xdr:nvPicPr>
        <xdr:cNvPr id="202" name="그림 19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43546059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723900</xdr:colOff>
      <xdr:row>60</xdr:row>
      <xdr:rowOff>22412</xdr:rowOff>
    </xdr:from>
    <xdr:to>
      <xdr:col>4</xdr:col>
      <xdr:colOff>1447800</xdr:colOff>
      <xdr:row>61</xdr:row>
      <xdr:rowOff>22412</xdr:rowOff>
    </xdr:to>
    <xdr:pic>
      <xdr:nvPicPr>
        <xdr:cNvPr id="203" name="그림 196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6" y="43546059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1333499</xdr:colOff>
      <xdr:row>61</xdr:row>
      <xdr:rowOff>11206</xdr:rowOff>
    </xdr:from>
    <xdr:to>
      <xdr:col>4</xdr:col>
      <xdr:colOff>723899</xdr:colOff>
      <xdr:row>62</xdr:row>
      <xdr:rowOff>11205</xdr:rowOff>
    </xdr:to>
    <xdr:pic>
      <xdr:nvPicPr>
        <xdr:cNvPr id="211" name="그림 18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5" y="4426323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723899</xdr:colOff>
      <xdr:row>61</xdr:row>
      <xdr:rowOff>11206</xdr:rowOff>
    </xdr:from>
    <xdr:to>
      <xdr:col>4</xdr:col>
      <xdr:colOff>1447799</xdr:colOff>
      <xdr:row>62</xdr:row>
      <xdr:rowOff>11205</xdr:rowOff>
    </xdr:to>
    <xdr:pic>
      <xdr:nvPicPr>
        <xdr:cNvPr id="212" name="그림 18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5" y="4426323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1447799</xdr:colOff>
      <xdr:row>61</xdr:row>
      <xdr:rowOff>11206</xdr:rowOff>
    </xdr:from>
    <xdr:to>
      <xdr:col>4</xdr:col>
      <xdr:colOff>2171699</xdr:colOff>
      <xdr:row>62</xdr:row>
      <xdr:rowOff>11205</xdr:rowOff>
    </xdr:to>
    <xdr:pic>
      <xdr:nvPicPr>
        <xdr:cNvPr id="213" name="그림 19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36005" y="44263235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1333499</xdr:colOff>
      <xdr:row>62</xdr:row>
      <xdr:rowOff>11205</xdr:rowOff>
    </xdr:from>
    <xdr:to>
      <xdr:col>4</xdr:col>
      <xdr:colOff>723899</xdr:colOff>
      <xdr:row>63</xdr:row>
      <xdr:rowOff>11205</xdr:rowOff>
    </xdr:to>
    <xdr:pic>
      <xdr:nvPicPr>
        <xdr:cNvPr id="214" name="그림 18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5" y="4499161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723899</xdr:colOff>
      <xdr:row>62</xdr:row>
      <xdr:rowOff>20730</xdr:rowOff>
    </xdr:from>
    <xdr:to>
      <xdr:col>4</xdr:col>
      <xdr:colOff>1447799</xdr:colOff>
      <xdr:row>63</xdr:row>
      <xdr:rowOff>20730</xdr:rowOff>
    </xdr:to>
    <xdr:pic>
      <xdr:nvPicPr>
        <xdr:cNvPr id="215" name="그림 18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212105" y="45001142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1447799</xdr:colOff>
      <xdr:row>62</xdr:row>
      <xdr:rowOff>11205</xdr:rowOff>
    </xdr:from>
    <xdr:to>
      <xdr:col>4</xdr:col>
      <xdr:colOff>2171699</xdr:colOff>
      <xdr:row>63</xdr:row>
      <xdr:rowOff>11205</xdr:rowOff>
    </xdr:to>
    <xdr:pic>
      <xdr:nvPicPr>
        <xdr:cNvPr id="216" name="그림 185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36005" y="44991617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627529</xdr:colOff>
      <xdr:row>63</xdr:row>
      <xdr:rowOff>1</xdr:rowOff>
    </xdr:from>
    <xdr:to>
      <xdr:col>4</xdr:col>
      <xdr:colOff>1351429</xdr:colOff>
      <xdr:row>64</xdr:row>
      <xdr:rowOff>1</xdr:rowOff>
    </xdr:to>
    <xdr:pic>
      <xdr:nvPicPr>
        <xdr:cNvPr id="220" name="그림 3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49235" y="4570879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8404</xdr:colOff>
      <xdr:row>63</xdr:row>
      <xdr:rowOff>1</xdr:rowOff>
    </xdr:from>
    <xdr:to>
      <xdr:col>4</xdr:col>
      <xdr:colOff>732304</xdr:colOff>
      <xdr:row>64</xdr:row>
      <xdr:rowOff>1</xdr:rowOff>
    </xdr:to>
    <xdr:pic>
      <xdr:nvPicPr>
        <xdr:cNvPr id="221" name="그림 3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0110" y="45708795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63</xdr:row>
      <xdr:rowOff>11207</xdr:rowOff>
    </xdr:from>
    <xdr:to>
      <xdr:col>4</xdr:col>
      <xdr:colOff>2133600</xdr:colOff>
      <xdr:row>64</xdr:row>
      <xdr:rowOff>11207</xdr:rowOff>
    </xdr:to>
    <xdr:pic>
      <xdr:nvPicPr>
        <xdr:cNvPr id="222" name="그림 3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97906" y="45720001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55</xdr:row>
      <xdr:rowOff>22412</xdr:rowOff>
    </xdr:from>
    <xdr:to>
      <xdr:col>4</xdr:col>
      <xdr:colOff>723900</xdr:colOff>
      <xdr:row>56</xdr:row>
      <xdr:rowOff>22412</xdr:rowOff>
    </xdr:to>
    <xdr:pic>
      <xdr:nvPicPr>
        <xdr:cNvPr id="228" name="그림 187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8206" y="39904147"/>
          <a:ext cx="723900" cy="728383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1311089</xdr:colOff>
      <xdr:row>32</xdr:row>
      <xdr:rowOff>704290</xdr:rowOff>
    </xdr:from>
    <xdr:to>
      <xdr:col>4</xdr:col>
      <xdr:colOff>701489</xdr:colOff>
      <xdr:row>33</xdr:row>
      <xdr:rowOff>704289</xdr:rowOff>
    </xdr:to>
    <xdr:pic>
      <xdr:nvPicPr>
        <xdr:cNvPr id="229" name="그림 10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295" y="23833231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703170</xdr:colOff>
      <xdr:row>33</xdr:row>
      <xdr:rowOff>0</xdr:rowOff>
    </xdr:from>
    <xdr:to>
      <xdr:col>4</xdr:col>
      <xdr:colOff>1427070</xdr:colOff>
      <xdr:row>34</xdr:row>
      <xdr:rowOff>0</xdr:rowOff>
    </xdr:to>
    <xdr:pic>
      <xdr:nvPicPr>
        <xdr:cNvPr id="231" name="그림 53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91376" y="238573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1427070</xdr:colOff>
      <xdr:row>33</xdr:row>
      <xdr:rowOff>0</xdr:rowOff>
    </xdr:from>
    <xdr:to>
      <xdr:col>4</xdr:col>
      <xdr:colOff>2150970</xdr:colOff>
      <xdr:row>34</xdr:row>
      <xdr:rowOff>0</xdr:rowOff>
    </xdr:to>
    <xdr:pic>
      <xdr:nvPicPr>
        <xdr:cNvPr id="232" name="그림 138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5276" y="238573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2131920</xdr:colOff>
      <xdr:row>33</xdr:row>
      <xdr:rowOff>0</xdr:rowOff>
    </xdr:from>
    <xdr:to>
      <xdr:col>4</xdr:col>
      <xdr:colOff>2855820</xdr:colOff>
      <xdr:row>34</xdr:row>
      <xdr:rowOff>0</xdr:rowOff>
    </xdr:to>
    <xdr:pic>
      <xdr:nvPicPr>
        <xdr:cNvPr id="233" name="그림 139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20126" y="23857324"/>
          <a:ext cx="723900" cy="7283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683559</xdr:colOff>
      <xdr:row>18</xdr:row>
      <xdr:rowOff>717177</xdr:rowOff>
    </xdr:from>
    <xdr:to>
      <xdr:col>4</xdr:col>
      <xdr:colOff>1407459</xdr:colOff>
      <xdr:row>19</xdr:row>
      <xdr:rowOff>717176</xdr:rowOff>
    </xdr:to>
    <xdr:pic>
      <xdr:nvPicPr>
        <xdr:cNvPr id="195" name="그림 194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05265" y="13648765"/>
          <a:ext cx="723900" cy="728382"/>
        </a:xfrm>
        <a:prstGeom prst="rect">
          <a:avLst/>
        </a:prstGeom>
        <a:noFill/>
      </xdr:spPr>
    </xdr:pic>
    <xdr:clientData/>
  </xdr:twoCellAnchor>
  <xdr:twoCellAnchor editAs="absolute">
    <xdr:from>
      <xdr:col>4</xdr:col>
      <xdr:colOff>8404</xdr:colOff>
      <xdr:row>19</xdr:row>
      <xdr:rowOff>0</xdr:rowOff>
    </xdr:from>
    <xdr:to>
      <xdr:col>4</xdr:col>
      <xdr:colOff>722779</xdr:colOff>
      <xdr:row>19</xdr:row>
      <xdr:rowOff>714375</xdr:rowOff>
    </xdr:to>
    <xdr:pic>
      <xdr:nvPicPr>
        <xdr:cNvPr id="200" name="그림 19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0110" y="13659971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1419225</xdr:colOff>
      <xdr:row>19</xdr:row>
      <xdr:rowOff>0</xdr:rowOff>
    </xdr:from>
    <xdr:to>
      <xdr:col>4</xdr:col>
      <xdr:colOff>2133600</xdr:colOff>
      <xdr:row>19</xdr:row>
      <xdr:rowOff>714375</xdr:rowOff>
    </xdr:to>
    <xdr:pic>
      <xdr:nvPicPr>
        <xdr:cNvPr id="201" name="그림 200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07431" y="13659971"/>
          <a:ext cx="714375" cy="714375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1322294</xdr:colOff>
      <xdr:row>27</xdr:row>
      <xdr:rowOff>694765</xdr:rowOff>
    </xdr:from>
    <xdr:to>
      <xdr:col>4</xdr:col>
      <xdr:colOff>712694</xdr:colOff>
      <xdr:row>28</xdr:row>
      <xdr:rowOff>694764</xdr:rowOff>
    </xdr:to>
    <xdr:pic>
      <xdr:nvPicPr>
        <xdr:cNvPr id="204" name="그림 20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20181794"/>
          <a:ext cx="723900" cy="728382"/>
        </a:xfrm>
        <a:prstGeom prst="rect">
          <a:avLst/>
        </a:prstGeom>
      </xdr:spPr>
    </xdr:pic>
    <xdr:clientData/>
  </xdr:twoCellAnchor>
  <xdr:twoCellAnchor editAs="absolute">
    <xdr:from>
      <xdr:col>3</xdr:col>
      <xdr:colOff>1322294</xdr:colOff>
      <xdr:row>66</xdr:row>
      <xdr:rowOff>0</xdr:rowOff>
    </xdr:from>
    <xdr:to>
      <xdr:col>4</xdr:col>
      <xdr:colOff>712694</xdr:colOff>
      <xdr:row>67</xdr:row>
      <xdr:rowOff>-1</xdr:rowOff>
    </xdr:to>
    <xdr:pic>
      <xdr:nvPicPr>
        <xdr:cNvPr id="206" name="그림 3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47893941"/>
          <a:ext cx="723900" cy="728382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66</xdr:row>
      <xdr:rowOff>0</xdr:rowOff>
    </xdr:from>
    <xdr:to>
      <xdr:col>4</xdr:col>
      <xdr:colOff>1419225</xdr:colOff>
      <xdr:row>67</xdr:row>
      <xdr:rowOff>-1</xdr:rowOff>
    </xdr:to>
    <xdr:pic>
      <xdr:nvPicPr>
        <xdr:cNvPr id="207" name="그림 32" descr="그림문자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83531" y="47893941"/>
          <a:ext cx="723900" cy="72838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sds.kosha.or.kr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sds.kosha.or.kr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U59"/>
  <sheetViews>
    <sheetView tabSelected="1" zoomScale="70" zoomScaleNormal="70" workbookViewId="0">
      <selection activeCell="D29" sqref="D29"/>
    </sheetView>
  </sheetViews>
  <sheetFormatPr defaultColWidth="9" defaultRowHeight="16.5" x14ac:dyDescent="0.3"/>
  <cols>
    <col min="1" max="1" width="13" style="2" customWidth="1"/>
    <col min="2" max="2" width="12.75" style="2" customWidth="1"/>
    <col min="3" max="3" width="18.375" style="2" customWidth="1"/>
    <col min="4" max="4" width="22.75" style="2" customWidth="1"/>
    <col min="5" max="5" width="38.125" style="2" customWidth="1"/>
    <col min="6" max="7" width="15.25" style="2" customWidth="1"/>
    <col min="8" max="8" width="11.375" style="2" customWidth="1"/>
    <col min="9" max="9" width="6.125" style="2" customWidth="1"/>
    <col min="10" max="11" width="16.875" style="2" bestFit="1" customWidth="1"/>
    <col min="12" max="12" width="35" style="2" customWidth="1"/>
    <col min="13" max="13" width="34.5" style="2" customWidth="1"/>
    <col min="14" max="14" width="34.875" style="2" customWidth="1"/>
    <col min="15" max="16" width="15" style="2" customWidth="1"/>
    <col min="17" max="17" width="20.625" style="2" customWidth="1"/>
    <col min="18" max="16384" width="9" style="3"/>
  </cols>
  <sheetData>
    <row r="1" spans="1:21" ht="54" x14ac:dyDescent="0.3">
      <c r="A1" s="171" t="s">
        <v>2778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</row>
    <row r="2" spans="1:21" ht="38.25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69</v>
      </c>
      <c r="N2" s="33"/>
      <c r="O2" s="174" t="s">
        <v>2028</v>
      </c>
      <c r="P2" s="174"/>
      <c r="Q2" s="9" t="s">
        <v>74</v>
      </c>
    </row>
    <row r="3" spans="1:21" ht="38.25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1950</v>
      </c>
      <c r="N3" s="33"/>
      <c r="O3" s="175" t="s">
        <v>1968</v>
      </c>
      <c r="P3" s="175"/>
      <c r="Q3" s="9" t="s">
        <v>74</v>
      </c>
    </row>
    <row r="4" spans="1:21" ht="31.5" customHeight="1" thickBot="1" x14ac:dyDescent="0.35">
      <c r="A4" s="65" t="s">
        <v>132</v>
      </c>
      <c r="B4" s="186" t="s">
        <v>131</v>
      </c>
      <c r="C4" s="187"/>
      <c r="D4" s="176" t="s">
        <v>76</v>
      </c>
      <c r="E4" s="176"/>
      <c r="F4" s="176"/>
      <c r="G4" s="176"/>
      <c r="H4" s="176"/>
      <c r="I4" s="192" t="s">
        <v>78</v>
      </c>
      <c r="J4" s="193"/>
      <c r="K4" s="194"/>
      <c r="L4" s="66" t="s">
        <v>2026</v>
      </c>
      <c r="M4" s="188" t="s">
        <v>2027</v>
      </c>
      <c r="N4" s="189"/>
      <c r="O4" s="177" t="s">
        <v>1920</v>
      </c>
      <c r="P4" s="179" t="s">
        <v>1966</v>
      </c>
      <c r="Q4" s="180"/>
    </row>
    <row r="5" spans="1:21" ht="31.5" customHeight="1" thickBot="1" x14ac:dyDescent="0.35">
      <c r="A5" s="43" t="s">
        <v>2030</v>
      </c>
      <c r="B5" s="184" t="str">
        <f>VLOOKUP(A5,'4. 실험실명단'!$A$5:$J$651,2,0)</f>
        <v>자연과학대학</v>
      </c>
      <c r="C5" s="185"/>
      <c r="D5" s="183" t="str">
        <f>VLOOKUP(A5,'4. 실험실명단'!$A$5:$J$651,3,0)</f>
        <v>화학과</v>
      </c>
      <c r="E5" s="183"/>
      <c r="F5" s="183"/>
      <c r="G5" s="183"/>
      <c r="H5" s="183"/>
      <c r="I5" s="158" t="str">
        <f>VLOOKUP(A5,'4. 실험실명단'!$A$5:$J$651,4,0)</f>
        <v>자연과학관</v>
      </c>
      <c r="J5" s="159"/>
      <c r="K5" s="160"/>
      <c r="L5" s="67" t="str">
        <f>VLOOKUP(A5,'4. 실험실명단'!$A$5:$J$651,6,0)</f>
        <v>공동기기실-1</v>
      </c>
      <c r="M5" s="190" t="s">
        <v>2029</v>
      </c>
      <c r="N5" s="191"/>
      <c r="O5" s="178"/>
      <c r="P5" s="181"/>
      <c r="Q5" s="182"/>
    </row>
    <row r="6" spans="1:21" ht="150" customHeight="1" x14ac:dyDescent="0.3">
      <c r="A6" s="161" t="s">
        <v>2785</v>
      </c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164"/>
      <c r="O6" s="164"/>
      <c r="P6" s="164"/>
      <c r="Q6" s="165"/>
      <c r="U6" s="74" t="s">
        <v>2200</v>
      </c>
    </row>
    <row r="7" spans="1:21" ht="150" customHeight="1" thickBot="1" x14ac:dyDescent="0.35">
      <c r="A7" s="166"/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9"/>
      <c r="U7" s="74" t="s">
        <v>2201</v>
      </c>
    </row>
    <row r="8" spans="1:21" ht="42" customHeight="1" x14ac:dyDescent="0.3">
      <c r="A8" s="4"/>
      <c r="B8" s="4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  <c r="R8"/>
    </row>
    <row r="9" spans="1:21" ht="41.25" customHeight="1" thickBot="1" x14ac:dyDescent="0.35">
      <c r="A9" s="49" t="s">
        <v>130</v>
      </c>
      <c r="B9" s="10" t="s">
        <v>1945</v>
      </c>
      <c r="C9" s="11" t="s">
        <v>1523</v>
      </c>
      <c r="D9" s="96" t="s">
        <v>75</v>
      </c>
      <c r="E9" s="11" t="s">
        <v>1944</v>
      </c>
      <c r="F9" s="11" t="s">
        <v>1943</v>
      </c>
      <c r="G9" s="11" t="s">
        <v>2786</v>
      </c>
      <c r="H9" s="12" t="s">
        <v>2787</v>
      </c>
      <c r="I9" s="12" t="s">
        <v>77</v>
      </c>
      <c r="J9" s="11" t="s">
        <v>129</v>
      </c>
      <c r="K9" s="11" t="s">
        <v>2036</v>
      </c>
      <c r="L9" s="11" t="s">
        <v>1957</v>
      </c>
      <c r="M9" s="46" t="s">
        <v>127</v>
      </c>
      <c r="N9" s="46" t="s">
        <v>2015</v>
      </c>
      <c r="O9" s="47" t="s">
        <v>134</v>
      </c>
      <c r="P9" s="47" t="s">
        <v>128</v>
      </c>
      <c r="Q9" s="23" t="s">
        <v>1900</v>
      </c>
      <c r="R9" s="170" t="s">
        <v>2031</v>
      </c>
      <c r="S9" s="170"/>
      <c r="T9" s="170"/>
      <c r="U9" s="170"/>
    </row>
    <row r="10" spans="1:21" ht="57" customHeight="1" thickTop="1" x14ac:dyDescent="0.3">
      <c r="A10" s="62" t="str">
        <f>IF(ISERROR($A$5)," ",($A$5))</f>
        <v>자연-005</v>
      </c>
      <c r="B10" s="48" t="s">
        <v>1946</v>
      </c>
      <c r="C10" s="107" t="s">
        <v>2023</v>
      </c>
      <c r="D10" s="121" t="s">
        <v>1951</v>
      </c>
      <c r="E10" s="108" t="s">
        <v>1953</v>
      </c>
      <c r="F10" s="29" t="s">
        <v>1954</v>
      </c>
      <c r="G10" s="29" t="s">
        <v>2789</v>
      </c>
      <c r="H10" s="39">
        <v>47</v>
      </c>
      <c r="I10" s="39" t="s">
        <v>2780</v>
      </c>
      <c r="J10" s="40" t="s">
        <v>1956</v>
      </c>
      <c r="K10" s="40" t="s">
        <v>73</v>
      </c>
      <c r="L10" s="44" t="s">
        <v>1958</v>
      </c>
      <c r="M10" s="50" t="str">
        <f>VLOOKUP(C10,'3. 고압가스 검색'!$D$2:$H$67,4,0)</f>
        <v>인화성, 고압가스</v>
      </c>
      <c r="N10" s="51" t="str">
        <f>VLOOKUP(C10,'3. 고압가스 검색'!$D$2:$H$67,5,0)</f>
        <v>-</v>
      </c>
      <c r="O10" s="52" t="s">
        <v>1967</v>
      </c>
      <c r="P10" s="53" t="str">
        <f>VLOOKUP(C10,'3. 고압가스 검색'!$D$2:$F$67,3,0)</f>
        <v>X</v>
      </c>
      <c r="Q10" s="45"/>
      <c r="R10" s="170"/>
      <c r="S10" s="170"/>
      <c r="T10" s="170"/>
      <c r="U10" s="170"/>
    </row>
    <row r="11" spans="1:21" ht="57" customHeight="1" x14ac:dyDescent="0.3">
      <c r="A11" s="63" t="str">
        <f t="shared" ref="A11:A59" si="0">$A$5</f>
        <v>자연-005</v>
      </c>
      <c r="B11" s="48" t="s">
        <v>1946</v>
      </c>
      <c r="C11" s="107" t="s">
        <v>2025</v>
      </c>
      <c r="D11" s="122" t="s">
        <v>1955</v>
      </c>
      <c r="E11" s="109" t="s">
        <v>1953</v>
      </c>
      <c r="F11" s="40" t="s">
        <v>1953</v>
      </c>
      <c r="G11" s="40">
        <v>1</v>
      </c>
      <c r="H11" s="29" t="s">
        <v>2788</v>
      </c>
      <c r="I11" s="39" t="s">
        <v>2780</v>
      </c>
      <c r="J11" s="40" t="s">
        <v>1952</v>
      </c>
      <c r="K11" s="40" t="s">
        <v>2034</v>
      </c>
      <c r="L11" s="44" t="s">
        <v>1959</v>
      </c>
      <c r="M11" s="54" t="str">
        <f>VLOOKUP(C11,'3. 고압가스 검색'!$D$2:$H$67,4,0)</f>
        <v>인화성, 고압가스, 부식성</v>
      </c>
      <c r="N11" s="55" t="str">
        <f>VLOOKUP(C11,'3. 고압가스 검색'!$D$2:$H$67,5,0)</f>
        <v>급성독성, 수생환경유해성</v>
      </c>
      <c r="O11" s="56" t="s">
        <v>73</v>
      </c>
      <c r="P11" s="57" t="str">
        <f>VLOOKUP(C11,'3. 고압가스 검색'!$D$2:$F$67,3,0)</f>
        <v>○</v>
      </c>
      <c r="Q11" s="75" t="s">
        <v>2202</v>
      </c>
    </row>
    <row r="12" spans="1:21" ht="57" customHeight="1" x14ac:dyDescent="0.3">
      <c r="A12" s="63" t="str">
        <f t="shared" si="0"/>
        <v>자연-005</v>
      </c>
      <c r="B12" s="48" t="s">
        <v>1961</v>
      </c>
      <c r="C12" s="107" t="s">
        <v>2023</v>
      </c>
      <c r="D12" s="122" t="s">
        <v>1962</v>
      </c>
      <c r="E12" s="110" t="s">
        <v>2018</v>
      </c>
      <c r="F12" s="41" t="s">
        <v>2016</v>
      </c>
      <c r="G12" s="41">
        <v>2</v>
      </c>
      <c r="H12" s="41">
        <v>47</v>
      </c>
      <c r="I12" s="39" t="s">
        <v>2780</v>
      </c>
      <c r="J12" s="40" t="s">
        <v>1956</v>
      </c>
      <c r="K12" s="40" t="s">
        <v>73</v>
      </c>
      <c r="L12" s="44" t="s">
        <v>1960</v>
      </c>
      <c r="M12" s="54" t="str">
        <f>VLOOKUP(C12,'3. 고압가스 검색'!$D$2:$H$67,4,0)</f>
        <v>인화성, 고압가스</v>
      </c>
      <c r="N12" s="55" t="str">
        <f>VLOOKUP(C12,'3. 고압가스 검색'!$D$2:$H$67,5,0)</f>
        <v>-</v>
      </c>
      <c r="O12" s="56" t="s">
        <v>73</v>
      </c>
      <c r="P12" s="57" t="str">
        <f>VLOOKUP(C12,'3. 고압가스 검색'!$D$2:$F$67,3,0)</f>
        <v>X</v>
      </c>
      <c r="Q12" s="45"/>
    </row>
    <row r="13" spans="1:21" ht="57" customHeight="1" x14ac:dyDescent="0.3">
      <c r="A13" s="63" t="str">
        <f t="shared" si="0"/>
        <v>자연-005</v>
      </c>
      <c r="B13" s="48" t="s">
        <v>1961</v>
      </c>
      <c r="C13" s="107" t="s">
        <v>2024</v>
      </c>
      <c r="D13" s="122" t="s">
        <v>1963</v>
      </c>
      <c r="E13" s="110" t="s">
        <v>2019</v>
      </c>
      <c r="F13" s="41" t="s">
        <v>2020</v>
      </c>
      <c r="G13" s="41">
        <v>1</v>
      </c>
      <c r="H13" s="41">
        <v>47</v>
      </c>
      <c r="I13" s="39" t="s">
        <v>2780</v>
      </c>
      <c r="J13" s="40" t="s">
        <v>1952</v>
      </c>
      <c r="K13" s="40" t="s">
        <v>73</v>
      </c>
      <c r="L13" s="44" t="s">
        <v>1964</v>
      </c>
      <c r="M13" s="54" t="str">
        <f>VLOOKUP(C13,'3. 고압가스 검색'!$D$2:$H$67,4,0)</f>
        <v>인화성, 고압가스</v>
      </c>
      <c r="N13" s="55" t="str">
        <f>VLOOKUP(C13,'3. 고압가스 검색'!$D$2:$H$67,5,0)</f>
        <v>급성독성, 발암성</v>
      </c>
      <c r="O13" s="56" t="s">
        <v>73</v>
      </c>
      <c r="P13" s="57" t="str">
        <f>VLOOKUP(C13,'3. 고압가스 검색'!$D$2:$F$67,3,0)</f>
        <v>○</v>
      </c>
      <c r="Q13" s="45" t="s">
        <v>2017</v>
      </c>
    </row>
    <row r="14" spans="1:21" ht="57" customHeight="1" x14ac:dyDescent="0.3">
      <c r="A14" s="63" t="str">
        <f t="shared" si="0"/>
        <v>자연-005</v>
      </c>
      <c r="B14" s="48" t="s">
        <v>1946</v>
      </c>
      <c r="C14" s="107" t="s">
        <v>2023</v>
      </c>
      <c r="D14" s="122" t="s">
        <v>2022</v>
      </c>
      <c r="E14" s="110" t="s">
        <v>2021</v>
      </c>
      <c r="F14" s="41" t="s">
        <v>2020</v>
      </c>
      <c r="G14" s="41">
        <v>1</v>
      </c>
      <c r="H14" s="41">
        <v>47</v>
      </c>
      <c r="I14" s="39" t="s">
        <v>2780</v>
      </c>
      <c r="J14" s="40" t="s">
        <v>1956</v>
      </c>
      <c r="K14" s="40" t="s">
        <v>73</v>
      </c>
      <c r="L14" s="44" t="s">
        <v>1965</v>
      </c>
      <c r="M14" s="54" t="str">
        <f>VLOOKUP(C14,'3. 고압가스 검색'!$D$2:$H$67,4,0)</f>
        <v>인화성, 고압가스</v>
      </c>
      <c r="N14" s="55" t="str">
        <f>VLOOKUP(C14,'3. 고압가스 검색'!$D$2:$H$67,5,0)</f>
        <v>-</v>
      </c>
      <c r="O14" s="56" t="s">
        <v>73</v>
      </c>
      <c r="P14" s="57" t="str">
        <f>VLOOKUP(C14,'3. 고압가스 검색'!$D$2:$F$67,3,0)</f>
        <v>X</v>
      </c>
      <c r="Q14" s="45"/>
    </row>
    <row r="15" spans="1:21" ht="57" customHeight="1" x14ac:dyDescent="0.3">
      <c r="A15" s="63" t="str">
        <f t="shared" si="0"/>
        <v>자연-005</v>
      </c>
      <c r="B15" s="48" t="s">
        <v>1614</v>
      </c>
      <c r="C15" s="107"/>
      <c r="D15" s="122"/>
      <c r="E15" s="110"/>
      <c r="F15" s="41"/>
      <c r="G15" s="41"/>
      <c r="H15" s="41"/>
      <c r="I15" s="39"/>
      <c r="J15" s="40"/>
      <c r="K15" s="40"/>
      <c r="L15" s="44"/>
      <c r="M15" s="54" t="e">
        <f>VLOOKUP(C15,'3. 고압가스 검색'!$D$2:$H$67,4,0)</f>
        <v>#N/A</v>
      </c>
      <c r="N15" s="55" t="e">
        <f>VLOOKUP(C15,'3. 고압가스 검색'!$D$2:$H$67,5,0)</f>
        <v>#N/A</v>
      </c>
      <c r="O15" s="56" t="s">
        <v>73</v>
      </c>
      <c r="P15" s="57" t="e">
        <f>VLOOKUP(C15,'3. 고압가스 검색'!$D$2:$F$67,3,0)</f>
        <v>#N/A</v>
      </c>
      <c r="Q15" s="45"/>
    </row>
    <row r="16" spans="1:21" ht="57" customHeight="1" x14ac:dyDescent="0.3">
      <c r="A16" s="63" t="str">
        <f t="shared" si="0"/>
        <v>자연-005</v>
      </c>
      <c r="B16" s="48" t="s">
        <v>1614</v>
      </c>
      <c r="C16" s="107"/>
      <c r="D16" s="122"/>
      <c r="E16" s="110"/>
      <c r="F16" s="41"/>
      <c r="G16" s="41"/>
      <c r="H16" s="41"/>
      <c r="I16" s="39"/>
      <c r="J16" s="40"/>
      <c r="K16" s="40"/>
      <c r="L16" s="44"/>
      <c r="M16" s="54" t="e">
        <f>VLOOKUP(C16,'3. 고압가스 검색'!$D$2:$H$67,4,0)</f>
        <v>#N/A</v>
      </c>
      <c r="N16" s="55" t="e">
        <f>VLOOKUP(C16,'3. 고압가스 검색'!$D$2:$H$67,5,0)</f>
        <v>#N/A</v>
      </c>
      <c r="O16" s="56" t="s">
        <v>73</v>
      </c>
      <c r="P16" s="57" t="e">
        <f>VLOOKUP(C16,'3. 고압가스 검색'!$D$2:$F$67,3,0)</f>
        <v>#N/A</v>
      </c>
      <c r="Q16" s="45"/>
    </row>
    <row r="17" spans="1:17" ht="57" customHeight="1" x14ac:dyDescent="0.3">
      <c r="A17" s="63" t="str">
        <f t="shared" si="0"/>
        <v>자연-005</v>
      </c>
      <c r="B17" s="48" t="s">
        <v>1614</v>
      </c>
      <c r="C17" s="107"/>
      <c r="D17" s="122"/>
      <c r="E17" s="110"/>
      <c r="F17" s="41"/>
      <c r="G17" s="41"/>
      <c r="H17" s="41"/>
      <c r="I17" s="39"/>
      <c r="J17" s="40"/>
      <c r="K17" s="40"/>
      <c r="L17" s="44"/>
      <c r="M17" s="54" t="e">
        <f>VLOOKUP(C17,'3. 고압가스 검색'!$D$2:$H$67,4,0)</f>
        <v>#N/A</v>
      </c>
      <c r="N17" s="55" t="e">
        <f>VLOOKUP(C17,'3. 고압가스 검색'!$D$2:$H$67,5,0)</f>
        <v>#N/A</v>
      </c>
      <c r="O17" s="56" t="s">
        <v>73</v>
      </c>
      <c r="P17" s="57" t="e">
        <f>VLOOKUP(C17,'3. 고압가스 검색'!$D$2:$F$67,3,0)</f>
        <v>#N/A</v>
      </c>
      <c r="Q17" s="45"/>
    </row>
    <row r="18" spans="1:17" ht="57" customHeight="1" x14ac:dyDescent="0.3">
      <c r="A18" s="63" t="str">
        <f t="shared" si="0"/>
        <v>자연-005</v>
      </c>
      <c r="B18" s="48" t="s">
        <v>1614</v>
      </c>
      <c r="C18" s="107"/>
      <c r="D18" s="122"/>
      <c r="E18" s="110"/>
      <c r="F18" s="41"/>
      <c r="G18" s="41"/>
      <c r="H18" s="41"/>
      <c r="I18" s="39"/>
      <c r="J18" s="40"/>
      <c r="K18" s="40"/>
      <c r="L18" s="44"/>
      <c r="M18" s="54" t="e">
        <f>VLOOKUP(C18,'3. 고압가스 검색'!$D$2:$H$67,4,0)</f>
        <v>#N/A</v>
      </c>
      <c r="N18" s="55" t="e">
        <f>VLOOKUP(C18,'3. 고압가스 검색'!$D$2:$H$67,5,0)</f>
        <v>#N/A</v>
      </c>
      <c r="O18" s="56" t="s">
        <v>73</v>
      </c>
      <c r="P18" s="57" t="e">
        <f>VLOOKUP(C18,'3. 고압가스 검색'!$D$2:$F$67,3,0)</f>
        <v>#N/A</v>
      </c>
      <c r="Q18" s="45"/>
    </row>
    <row r="19" spans="1:17" ht="57" customHeight="1" x14ac:dyDescent="0.3">
      <c r="A19" s="63" t="str">
        <f t="shared" si="0"/>
        <v>자연-005</v>
      </c>
      <c r="B19" s="48" t="s">
        <v>1614</v>
      </c>
      <c r="C19" s="107"/>
      <c r="D19" s="122"/>
      <c r="E19" s="110"/>
      <c r="F19" s="41"/>
      <c r="G19" s="41"/>
      <c r="H19" s="41"/>
      <c r="I19" s="39"/>
      <c r="J19" s="40"/>
      <c r="K19" s="40"/>
      <c r="L19" s="44"/>
      <c r="M19" s="54" t="e">
        <f>VLOOKUP(C19,'3. 고압가스 검색'!$D$2:$H$67,4,0)</f>
        <v>#N/A</v>
      </c>
      <c r="N19" s="55" t="e">
        <f>VLOOKUP(C19,'3. 고압가스 검색'!$D$2:$H$67,5,0)</f>
        <v>#N/A</v>
      </c>
      <c r="O19" s="56" t="s">
        <v>73</v>
      </c>
      <c r="P19" s="57" t="e">
        <f>VLOOKUP(C19,'3. 고압가스 검색'!$D$2:$F$67,3,0)</f>
        <v>#N/A</v>
      </c>
      <c r="Q19" s="45"/>
    </row>
    <row r="20" spans="1:17" ht="57" customHeight="1" x14ac:dyDescent="0.3">
      <c r="A20" s="63" t="str">
        <f t="shared" si="0"/>
        <v>자연-005</v>
      </c>
      <c r="B20" s="48" t="s">
        <v>1614</v>
      </c>
      <c r="C20" s="107"/>
      <c r="D20" s="122"/>
      <c r="E20" s="110"/>
      <c r="F20" s="41"/>
      <c r="G20" s="41"/>
      <c r="H20" s="41"/>
      <c r="I20" s="39"/>
      <c r="J20" s="40"/>
      <c r="K20" s="40"/>
      <c r="L20" s="44"/>
      <c r="M20" s="54" t="e">
        <f>VLOOKUP(C20,'3. 고압가스 검색'!$D$2:$H$67,4,0)</f>
        <v>#N/A</v>
      </c>
      <c r="N20" s="55" t="e">
        <f>VLOOKUP(C20,'3. 고압가스 검색'!$D$2:$H$67,5,0)</f>
        <v>#N/A</v>
      </c>
      <c r="O20" s="56" t="s">
        <v>73</v>
      </c>
      <c r="P20" s="57" t="e">
        <f>VLOOKUP(C20,'3. 고압가스 검색'!$D$2:$F$67,3,0)</f>
        <v>#N/A</v>
      </c>
      <c r="Q20" s="45"/>
    </row>
    <row r="21" spans="1:17" ht="57" customHeight="1" x14ac:dyDescent="0.3">
      <c r="A21" s="63" t="str">
        <f t="shared" si="0"/>
        <v>자연-005</v>
      </c>
      <c r="B21" s="48" t="s">
        <v>1614</v>
      </c>
      <c r="C21" s="107"/>
      <c r="D21" s="122"/>
      <c r="E21" s="110"/>
      <c r="F21" s="41"/>
      <c r="G21" s="41"/>
      <c r="H21" s="41"/>
      <c r="I21" s="39"/>
      <c r="J21" s="40"/>
      <c r="K21" s="40"/>
      <c r="L21" s="44"/>
      <c r="M21" s="54" t="e">
        <f>VLOOKUP(C21,'3. 고압가스 검색'!$D$2:$H$67,4,0)</f>
        <v>#N/A</v>
      </c>
      <c r="N21" s="55" t="e">
        <f>VLOOKUP(C21,'3. 고압가스 검색'!$D$2:$H$67,5,0)</f>
        <v>#N/A</v>
      </c>
      <c r="O21" s="56" t="s">
        <v>73</v>
      </c>
      <c r="P21" s="57" t="e">
        <f>VLOOKUP(C21,'3. 고압가스 검색'!$D$2:$F$67,3,0)</f>
        <v>#N/A</v>
      </c>
      <c r="Q21" s="45"/>
    </row>
    <row r="22" spans="1:17" ht="57" customHeight="1" x14ac:dyDescent="0.3">
      <c r="A22" s="63" t="str">
        <f t="shared" si="0"/>
        <v>자연-005</v>
      </c>
      <c r="B22" s="48" t="s">
        <v>1614</v>
      </c>
      <c r="C22" s="107"/>
      <c r="D22" s="122"/>
      <c r="E22" s="110"/>
      <c r="F22" s="41"/>
      <c r="G22" s="41"/>
      <c r="H22" s="41"/>
      <c r="I22" s="39"/>
      <c r="J22" s="40"/>
      <c r="K22" s="40"/>
      <c r="L22" s="44"/>
      <c r="M22" s="54" t="e">
        <f>VLOOKUP(C22,'3. 고압가스 검색'!$D$2:$H$67,4,0)</f>
        <v>#N/A</v>
      </c>
      <c r="N22" s="55" t="e">
        <f>VLOOKUP(C22,'3. 고압가스 검색'!$D$2:$H$67,5,0)</f>
        <v>#N/A</v>
      </c>
      <c r="O22" s="56" t="s">
        <v>73</v>
      </c>
      <c r="P22" s="57" t="e">
        <f>VLOOKUP(C22,'3. 고압가스 검색'!$D$2:$F$67,3,0)</f>
        <v>#N/A</v>
      </c>
      <c r="Q22" s="45"/>
    </row>
    <row r="23" spans="1:17" ht="57" customHeight="1" x14ac:dyDescent="0.3">
      <c r="A23" s="63" t="str">
        <f t="shared" si="0"/>
        <v>자연-005</v>
      </c>
      <c r="B23" s="48" t="s">
        <v>1614</v>
      </c>
      <c r="C23" s="107"/>
      <c r="D23" s="122"/>
      <c r="E23" s="110"/>
      <c r="F23" s="41"/>
      <c r="G23" s="41"/>
      <c r="H23" s="41"/>
      <c r="I23" s="39"/>
      <c r="J23" s="40"/>
      <c r="K23" s="40"/>
      <c r="L23" s="44"/>
      <c r="M23" s="54" t="e">
        <f>VLOOKUP(C23,'3. 고압가스 검색'!$D$2:$H$67,4,0)</f>
        <v>#N/A</v>
      </c>
      <c r="N23" s="55" t="e">
        <f>VLOOKUP(C23,'3. 고압가스 검색'!$D$2:$H$67,5,0)</f>
        <v>#N/A</v>
      </c>
      <c r="O23" s="56" t="s">
        <v>73</v>
      </c>
      <c r="P23" s="57" t="e">
        <f>VLOOKUP(C23,'3. 고압가스 검색'!$D$2:$F$67,3,0)</f>
        <v>#N/A</v>
      </c>
      <c r="Q23" s="45"/>
    </row>
    <row r="24" spans="1:17" ht="57" customHeight="1" x14ac:dyDescent="0.3">
      <c r="A24" s="63" t="str">
        <f t="shared" si="0"/>
        <v>자연-005</v>
      </c>
      <c r="B24" s="48" t="s">
        <v>1614</v>
      </c>
      <c r="C24" s="107"/>
      <c r="D24" s="122"/>
      <c r="E24" s="110"/>
      <c r="F24" s="41"/>
      <c r="G24" s="41"/>
      <c r="H24" s="41"/>
      <c r="I24" s="39"/>
      <c r="J24" s="40"/>
      <c r="K24" s="40"/>
      <c r="L24" s="44"/>
      <c r="M24" s="54" t="e">
        <f>VLOOKUP(C24,'3. 고압가스 검색'!$D$2:$H$67,4,0)</f>
        <v>#N/A</v>
      </c>
      <c r="N24" s="55" t="e">
        <f>VLOOKUP(C24,'3. 고압가스 검색'!$D$2:$H$67,5,0)</f>
        <v>#N/A</v>
      </c>
      <c r="O24" s="56" t="s">
        <v>73</v>
      </c>
      <c r="P24" s="57" t="e">
        <f>VLOOKUP(C24,'3. 고압가스 검색'!$D$2:$F$67,3,0)</f>
        <v>#N/A</v>
      </c>
      <c r="Q24" s="45"/>
    </row>
    <row r="25" spans="1:17" ht="57" customHeight="1" x14ac:dyDescent="0.3">
      <c r="A25" s="63" t="str">
        <f t="shared" si="0"/>
        <v>자연-005</v>
      </c>
      <c r="B25" s="48" t="s">
        <v>1614</v>
      </c>
      <c r="C25" s="107"/>
      <c r="D25" s="122"/>
      <c r="E25" s="110"/>
      <c r="F25" s="41"/>
      <c r="G25" s="41"/>
      <c r="H25" s="41"/>
      <c r="I25" s="39"/>
      <c r="J25" s="40"/>
      <c r="K25" s="40"/>
      <c r="L25" s="44"/>
      <c r="M25" s="54" t="e">
        <f>VLOOKUP(C25,'3. 고압가스 검색'!$D$2:$H$67,4,0)</f>
        <v>#N/A</v>
      </c>
      <c r="N25" s="55" t="e">
        <f>VLOOKUP(C25,'3. 고압가스 검색'!$D$2:$H$67,5,0)</f>
        <v>#N/A</v>
      </c>
      <c r="O25" s="56" t="s">
        <v>73</v>
      </c>
      <c r="P25" s="57" t="e">
        <f>VLOOKUP(C25,'3. 고압가스 검색'!$D$2:$F$67,3,0)</f>
        <v>#N/A</v>
      </c>
      <c r="Q25" s="45"/>
    </row>
    <row r="26" spans="1:17" ht="57" customHeight="1" x14ac:dyDescent="0.3">
      <c r="A26" s="63" t="str">
        <f t="shared" si="0"/>
        <v>자연-005</v>
      </c>
      <c r="B26" s="48" t="s">
        <v>1614</v>
      </c>
      <c r="C26" s="107"/>
      <c r="D26" s="122"/>
      <c r="E26" s="110"/>
      <c r="F26" s="41"/>
      <c r="G26" s="41"/>
      <c r="H26" s="41"/>
      <c r="I26" s="39"/>
      <c r="J26" s="40"/>
      <c r="K26" s="40"/>
      <c r="L26" s="44"/>
      <c r="M26" s="54" t="e">
        <f>VLOOKUP(C26,'3. 고압가스 검색'!$D$2:$H$67,4,0)</f>
        <v>#N/A</v>
      </c>
      <c r="N26" s="55" t="e">
        <f>VLOOKUP(C26,'3. 고압가스 검색'!$D$2:$H$67,5,0)</f>
        <v>#N/A</v>
      </c>
      <c r="O26" s="56" t="s">
        <v>73</v>
      </c>
      <c r="P26" s="57" t="e">
        <f>VLOOKUP(C26,'3. 고압가스 검색'!$D$2:$F$67,3,0)</f>
        <v>#N/A</v>
      </c>
      <c r="Q26" s="45"/>
    </row>
    <row r="27" spans="1:17" ht="57" customHeight="1" x14ac:dyDescent="0.3">
      <c r="A27" s="63" t="str">
        <f t="shared" si="0"/>
        <v>자연-005</v>
      </c>
      <c r="B27" s="48" t="s">
        <v>1614</v>
      </c>
      <c r="C27" s="107"/>
      <c r="D27" s="122"/>
      <c r="E27" s="110"/>
      <c r="F27" s="41"/>
      <c r="G27" s="41"/>
      <c r="H27" s="41"/>
      <c r="I27" s="39"/>
      <c r="J27" s="40"/>
      <c r="K27" s="40"/>
      <c r="L27" s="44"/>
      <c r="M27" s="54" t="e">
        <f>VLOOKUP(C27,'3. 고압가스 검색'!$D$2:$H$67,4,0)</f>
        <v>#N/A</v>
      </c>
      <c r="N27" s="55" t="e">
        <f>VLOOKUP(C27,'3. 고압가스 검색'!$D$2:$H$67,5,0)</f>
        <v>#N/A</v>
      </c>
      <c r="O27" s="56" t="s">
        <v>73</v>
      </c>
      <c r="P27" s="57" t="e">
        <f>VLOOKUP(C27,'3. 고압가스 검색'!$D$2:$F$67,3,0)</f>
        <v>#N/A</v>
      </c>
      <c r="Q27" s="45"/>
    </row>
    <row r="28" spans="1:17" ht="57" customHeight="1" x14ac:dyDescent="0.3">
      <c r="A28" s="63" t="str">
        <f t="shared" si="0"/>
        <v>자연-005</v>
      </c>
      <c r="B28" s="48" t="s">
        <v>1614</v>
      </c>
      <c r="C28" s="107"/>
      <c r="D28" s="123"/>
      <c r="E28" s="111"/>
      <c r="F28" s="42"/>
      <c r="G28" s="42"/>
      <c r="H28" s="42"/>
      <c r="I28" s="39"/>
      <c r="J28" s="40"/>
      <c r="K28" s="40"/>
      <c r="L28" s="44"/>
      <c r="M28" s="54" t="e">
        <f>VLOOKUP(C28,'3. 고압가스 검색'!$D$2:$H$67,4,0)</f>
        <v>#N/A</v>
      </c>
      <c r="N28" s="55" t="e">
        <f>VLOOKUP(C28,'3. 고압가스 검색'!$D$2:$H$67,5,0)</f>
        <v>#N/A</v>
      </c>
      <c r="O28" s="56" t="s">
        <v>73</v>
      </c>
      <c r="P28" s="57" t="e">
        <f>VLOOKUP(C28,'3. 고압가스 검색'!$D$2:$F$67,3,0)</f>
        <v>#N/A</v>
      </c>
      <c r="Q28" s="45"/>
    </row>
    <row r="29" spans="1:17" ht="57" customHeight="1" x14ac:dyDescent="0.3">
      <c r="A29" s="63" t="str">
        <f t="shared" si="0"/>
        <v>자연-005</v>
      </c>
      <c r="B29" s="48" t="s">
        <v>1614</v>
      </c>
      <c r="C29" s="107"/>
      <c r="D29" s="123"/>
      <c r="E29" s="111"/>
      <c r="F29" s="42"/>
      <c r="G29" s="42"/>
      <c r="H29" s="42"/>
      <c r="I29" s="39"/>
      <c r="J29" s="40"/>
      <c r="K29" s="40"/>
      <c r="L29" s="44"/>
      <c r="M29" s="54" t="e">
        <f>VLOOKUP(C29,'3. 고압가스 검색'!$D$2:$H$67,4,0)</f>
        <v>#N/A</v>
      </c>
      <c r="N29" s="55" t="e">
        <f>VLOOKUP(C29,'3. 고압가스 검색'!$D$2:$H$67,5,0)</f>
        <v>#N/A</v>
      </c>
      <c r="O29" s="56" t="s">
        <v>73</v>
      </c>
      <c r="P29" s="57" t="e">
        <f>VLOOKUP(C29,'3. 고압가스 검색'!$D$2:$F$67,3,0)</f>
        <v>#N/A</v>
      </c>
      <c r="Q29" s="45"/>
    </row>
    <row r="30" spans="1:17" ht="57" customHeight="1" x14ac:dyDescent="0.3">
      <c r="A30" s="63" t="str">
        <f t="shared" si="0"/>
        <v>자연-005</v>
      </c>
      <c r="B30" s="48" t="s">
        <v>1614</v>
      </c>
      <c r="C30" s="107"/>
      <c r="D30" s="123"/>
      <c r="E30" s="111"/>
      <c r="F30" s="42"/>
      <c r="G30" s="42"/>
      <c r="H30" s="42"/>
      <c r="I30" s="39"/>
      <c r="J30" s="40"/>
      <c r="K30" s="40"/>
      <c r="L30" s="44"/>
      <c r="M30" s="54" t="e">
        <f>VLOOKUP(C30,'3. 고압가스 검색'!$D$2:$H$67,4,0)</f>
        <v>#N/A</v>
      </c>
      <c r="N30" s="55" t="e">
        <f>VLOOKUP(C30,'3. 고압가스 검색'!$D$2:$H$67,5,0)</f>
        <v>#N/A</v>
      </c>
      <c r="O30" s="56" t="s">
        <v>73</v>
      </c>
      <c r="P30" s="57" t="e">
        <f>VLOOKUP(C30,'3. 고압가스 검색'!$D$2:$F$67,3,0)</f>
        <v>#N/A</v>
      </c>
      <c r="Q30" s="45"/>
    </row>
    <row r="31" spans="1:17" ht="57" customHeight="1" x14ac:dyDescent="0.3">
      <c r="A31" s="63" t="str">
        <f t="shared" si="0"/>
        <v>자연-005</v>
      </c>
      <c r="B31" s="48" t="s">
        <v>1614</v>
      </c>
      <c r="C31" s="107"/>
      <c r="D31" s="123"/>
      <c r="E31" s="111"/>
      <c r="F31" s="42"/>
      <c r="G31" s="42"/>
      <c r="H31" s="42"/>
      <c r="I31" s="39"/>
      <c r="J31" s="40"/>
      <c r="K31" s="40"/>
      <c r="L31" s="44"/>
      <c r="M31" s="54" t="e">
        <f>VLOOKUP(C31,'3. 고압가스 검색'!$D$2:$H$67,4,0)</f>
        <v>#N/A</v>
      </c>
      <c r="N31" s="55" t="e">
        <f>VLOOKUP(C31,'3. 고압가스 검색'!$D$2:$H$67,5,0)</f>
        <v>#N/A</v>
      </c>
      <c r="O31" s="56" t="s">
        <v>73</v>
      </c>
      <c r="P31" s="57" t="e">
        <f>VLOOKUP(C31,'3. 고압가스 검색'!$D$2:$F$67,3,0)</f>
        <v>#N/A</v>
      </c>
      <c r="Q31" s="45"/>
    </row>
    <row r="32" spans="1:17" ht="57" customHeight="1" x14ac:dyDescent="0.3">
      <c r="A32" s="63" t="str">
        <f t="shared" si="0"/>
        <v>자연-005</v>
      </c>
      <c r="B32" s="48" t="s">
        <v>1614</v>
      </c>
      <c r="C32" s="107"/>
      <c r="D32" s="123"/>
      <c r="E32" s="111"/>
      <c r="F32" s="42"/>
      <c r="G32" s="42"/>
      <c r="H32" s="42"/>
      <c r="I32" s="39"/>
      <c r="J32" s="40"/>
      <c r="K32" s="40"/>
      <c r="L32" s="44"/>
      <c r="M32" s="54" t="e">
        <f>VLOOKUP(C32,'3. 고압가스 검색'!$D$2:$H$67,4,0)</f>
        <v>#N/A</v>
      </c>
      <c r="N32" s="55" t="e">
        <f>VLOOKUP(C32,'3. 고압가스 검색'!$D$2:$H$67,5,0)</f>
        <v>#N/A</v>
      </c>
      <c r="O32" s="56" t="s">
        <v>73</v>
      </c>
      <c r="P32" s="57" t="e">
        <f>VLOOKUP(C32,'3. 고압가스 검색'!$D$2:$F$67,3,0)</f>
        <v>#N/A</v>
      </c>
      <c r="Q32" s="45"/>
    </row>
    <row r="33" spans="1:17" ht="57" customHeight="1" x14ac:dyDescent="0.3">
      <c r="A33" s="63" t="str">
        <f t="shared" si="0"/>
        <v>자연-005</v>
      </c>
      <c r="B33" s="48" t="s">
        <v>1614</v>
      </c>
      <c r="C33" s="107"/>
      <c r="D33" s="123"/>
      <c r="E33" s="111"/>
      <c r="F33" s="42"/>
      <c r="G33" s="42"/>
      <c r="H33" s="42"/>
      <c r="I33" s="39"/>
      <c r="J33" s="40"/>
      <c r="K33" s="40"/>
      <c r="L33" s="44"/>
      <c r="M33" s="54" t="e">
        <f>VLOOKUP(C33,'3. 고압가스 검색'!$D$2:$H$67,4,0)</f>
        <v>#N/A</v>
      </c>
      <c r="N33" s="55" t="e">
        <f>VLOOKUP(C33,'3. 고압가스 검색'!$D$2:$H$67,5,0)</f>
        <v>#N/A</v>
      </c>
      <c r="O33" s="56" t="s">
        <v>73</v>
      </c>
      <c r="P33" s="57" t="e">
        <f>VLOOKUP(C33,'3. 고압가스 검색'!$D$2:$F$67,3,0)</f>
        <v>#N/A</v>
      </c>
      <c r="Q33" s="45"/>
    </row>
    <row r="34" spans="1:17" ht="57" customHeight="1" x14ac:dyDescent="0.3">
      <c r="A34" s="63" t="str">
        <f t="shared" si="0"/>
        <v>자연-005</v>
      </c>
      <c r="B34" s="48" t="s">
        <v>1614</v>
      </c>
      <c r="C34" s="107"/>
      <c r="D34" s="123"/>
      <c r="E34" s="111"/>
      <c r="F34" s="42"/>
      <c r="G34" s="42"/>
      <c r="H34" s="42"/>
      <c r="I34" s="39"/>
      <c r="J34" s="40"/>
      <c r="K34" s="40"/>
      <c r="L34" s="44"/>
      <c r="M34" s="54" t="e">
        <f>VLOOKUP(C34,'3. 고압가스 검색'!$D$2:$H$67,4,0)</f>
        <v>#N/A</v>
      </c>
      <c r="N34" s="55" t="e">
        <f>VLOOKUP(C34,'3. 고압가스 검색'!$D$2:$H$67,5,0)</f>
        <v>#N/A</v>
      </c>
      <c r="O34" s="56" t="s">
        <v>73</v>
      </c>
      <c r="P34" s="57" t="e">
        <f>VLOOKUP(C34,'3. 고압가스 검색'!$D$2:$F$67,3,0)</f>
        <v>#N/A</v>
      </c>
      <c r="Q34" s="45"/>
    </row>
    <row r="35" spans="1:17" ht="57" customHeight="1" x14ac:dyDescent="0.3">
      <c r="A35" s="63" t="str">
        <f t="shared" si="0"/>
        <v>자연-005</v>
      </c>
      <c r="B35" s="48" t="s">
        <v>1614</v>
      </c>
      <c r="C35" s="107"/>
      <c r="D35" s="123"/>
      <c r="E35" s="111"/>
      <c r="F35" s="42"/>
      <c r="G35" s="42"/>
      <c r="H35" s="42"/>
      <c r="I35" s="39"/>
      <c r="J35" s="40"/>
      <c r="K35" s="40"/>
      <c r="L35" s="44"/>
      <c r="M35" s="54" t="e">
        <f>VLOOKUP(C35,'3. 고압가스 검색'!$D$2:$H$67,4,0)</f>
        <v>#N/A</v>
      </c>
      <c r="N35" s="55" t="e">
        <f>VLOOKUP(C35,'3. 고압가스 검색'!$D$2:$H$67,5,0)</f>
        <v>#N/A</v>
      </c>
      <c r="O35" s="56" t="s">
        <v>73</v>
      </c>
      <c r="P35" s="57" t="e">
        <f>VLOOKUP(C35,'3. 고압가스 검색'!$D$2:$F$67,3,0)</f>
        <v>#N/A</v>
      </c>
      <c r="Q35" s="45"/>
    </row>
    <row r="36" spans="1:17" ht="57" customHeight="1" x14ac:dyDescent="0.3">
      <c r="A36" s="63" t="str">
        <f t="shared" si="0"/>
        <v>자연-005</v>
      </c>
      <c r="B36" s="48" t="s">
        <v>1614</v>
      </c>
      <c r="C36" s="107"/>
      <c r="D36" s="123"/>
      <c r="E36" s="111"/>
      <c r="F36" s="42"/>
      <c r="G36" s="42"/>
      <c r="H36" s="42"/>
      <c r="I36" s="39"/>
      <c r="J36" s="40"/>
      <c r="K36" s="40"/>
      <c r="L36" s="44"/>
      <c r="M36" s="54" t="e">
        <f>VLOOKUP(C36,'3. 고압가스 검색'!$D$2:$H$67,4,0)</f>
        <v>#N/A</v>
      </c>
      <c r="N36" s="55" t="e">
        <f>VLOOKUP(C36,'3. 고압가스 검색'!$D$2:$H$67,5,0)</f>
        <v>#N/A</v>
      </c>
      <c r="O36" s="56" t="s">
        <v>73</v>
      </c>
      <c r="P36" s="57" t="e">
        <f>VLOOKUP(C36,'3. 고압가스 검색'!$D$2:$F$67,3,0)</f>
        <v>#N/A</v>
      </c>
      <c r="Q36" s="45"/>
    </row>
    <row r="37" spans="1:17" ht="57" customHeight="1" x14ac:dyDescent="0.3">
      <c r="A37" s="63" t="str">
        <f t="shared" si="0"/>
        <v>자연-005</v>
      </c>
      <c r="B37" s="48" t="s">
        <v>1614</v>
      </c>
      <c r="C37" s="107"/>
      <c r="D37" s="123"/>
      <c r="E37" s="111"/>
      <c r="F37" s="42"/>
      <c r="G37" s="42"/>
      <c r="H37" s="42"/>
      <c r="I37" s="39"/>
      <c r="J37" s="40"/>
      <c r="K37" s="40"/>
      <c r="L37" s="44"/>
      <c r="M37" s="54" t="e">
        <f>VLOOKUP(C37,'3. 고압가스 검색'!$D$2:$H$67,4,0)</f>
        <v>#N/A</v>
      </c>
      <c r="N37" s="55" t="e">
        <f>VLOOKUP(C37,'3. 고압가스 검색'!$D$2:$H$67,5,0)</f>
        <v>#N/A</v>
      </c>
      <c r="O37" s="56" t="s">
        <v>73</v>
      </c>
      <c r="P37" s="57" t="e">
        <f>VLOOKUP(C37,'3. 고압가스 검색'!$D$2:$F$67,3,0)</f>
        <v>#N/A</v>
      </c>
      <c r="Q37" s="45"/>
    </row>
    <row r="38" spans="1:17" ht="57" customHeight="1" x14ac:dyDescent="0.3">
      <c r="A38" s="63" t="str">
        <f t="shared" si="0"/>
        <v>자연-005</v>
      </c>
      <c r="B38" s="48" t="s">
        <v>1614</v>
      </c>
      <c r="C38" s="107"/>
      <c r="D38" s="123"/>
      <c r="E38" s="111"/>
      <c r="F38" s="42"/>
      <c r="G38" s="42"/>
      <c r="H38" s="42"/>
      <c r="I38" s="39"/>
      <c r="J38" s="40"/>
      <c r="K38" s="40"/>
      <c r="L38" s="44"/>
      <c r="M38" s="54" t="e">
        <f>VLOOKUP(C38,'3. 고압가스 검색'!$D$2:$H$67,4,0)</f>
        <v>#N/A</v>
      </c>
      <c r="N38" s="55" t="e">
        <f>VLOOKUP(C38,'3. 고압가스 검색'!$D$2:$H$67,5,0)</f>
        <v>#N/A</v>
      </c>
      <c r="O38" s="56" t="s">
        <v>73</v>
      </c>
      <c r="P38" s="57" t="e">
        <f>VLOOKUP(C38,'3. 고압가스 검색'!$D$2:$F$67,3,0)</f>
        <v>#N/A</v>
      </c>
      <c r="Q38" s="45"/>
    </row>
    <row r="39" spans="1:17" ht="57" customHeight="1" x14ac:dyDescent="0.3">
      <c r="A39" s="63" t="str">
        <f t="shared" si="0"/>
        <v>자연-005</v>
      </c>
      <c r="B39" s="48" t="s">
        <v>1614</v>
      </c>
      <c r="C39" s="107"/>
      <c r="D39" s="123"/>
      <c r="E39" s="111"/>
      <c r="F39" s="42"/>
      <c r="G39" s="42"/>
      <c r="H39" s="42"/>
      <c r="I39" s="39"/>
      <c r="J39" s="40"/>
      <c r="K39" s="40"/>
      <c r="L39" s="44"/>
      <c r="M39" s="54" t="e">
        <f>VLOOKUP(C39,'3. 고압가스 검색'!$D$2:$H$67,4,0)</f>
        <v>#N/A</v>
      </c>
      <c r="N39" s="55" t="e">
        <f>VLOOKUP(C39,'3. 고압가스 검색'!$D$2:$H$67,5,0)</f>
        <v>#N/A</v>
      </c>
      <c r="O39" s="56" t="s">
        <v>73</v>
      </c>
      <c r="P39" s="57" t="e">
        <f>VLOOKUP(C39,'3. 고압가스 검색'!$D$2:$F$67,3,0)</f>
        <v>#N/A</v>
      </c>
      <c r="Q39" s="45"/>
    </row>
    <row r="40" spans="1:17" ht="57" customHeight="1" x14ac:dyDescent="0.3">
      <c r="A40" s="63" t="str">
        <f t="shared" si="0"/>
        <v>자연-005</v>
      </c>
      <c r="B40" s="48" t="s">
        <v>1614</v>
      </c>
      <c r="C40" s="107"/>
      <c r="D40" s="123"/>
      <c r="E40" s="111"/>
      <c r="F40" s="42"/>
      <c r="G40" s="42"/>
      <c r="H40" s="42"/>
      <c r="I40" s="39"/>
      <c r="J40" s="40"/>
      <c r="K40" s="40"/>
      <c r="L40" s="44"/>
      <c r="M40" s="54" t="e">
        <f>VLOOKUP(C40,'3. 고압가스 검색'!$D$2:$H$67,4,0)</f>
        <v>#N/A</v>
      </c>
      <c r="N40" s="55" t="e">
        <f>VLOOKUP(C40,'3. 고압가스 검색'!$D$2:$H$67,5,0)</f>
        <v>#N/A</v>
      </c>
      <c r="O40" s="56" t="s">
        <v>73</v>
      </c>
      <c r="P40" s="57" t="e">
        <f>VLOOKUP(C40,'3. 고압가스 검색'!$D$2:$F$67,3,0)</f>
        <v>#N/A</v>
      </c>
      <c r="Q40" s="45"/>
    </row>
    <row r="41" spans="1:17" ht="57" customHeight="1" x14ac:dyDescent="0.3">
      <c r="A41" s="63" t="str">
        <f t="shared" si="0"/>
        <v>자연-005</v>
      </c>
      <c r="B41" s="48" t="s">
        <v>1614</v>
      </c>
      <c r="C41" s="107"/>
      <c r="D41" s="123"/>
      <c r="E41" s="111"/>
      <c r="F41" s="42"/>
      <c r="G41" s="42"/>
      <c r="H41" s="42"/>
      <c r="I41" s="39"/>
      <c r="J41" s="40"/>
      <c r="K41" s="40"/>
      <c r="L41" s="44"/>
      <c r="M41" s="54" t="e">
        <f>VLOOKUP(C41,'3. 고압가스 검색'!$D$2:$H$67,4,0)</f>
        <v>#N/A</v>
      </c>
      <c r="N41" s="55" t="e">
        <f>VLOOKUP(C41,'3. 고압가스 검색'!$D$2:$H$67,5,0)</f>
        <v>#N/A</v>
      </c>
      <c r="O41" s="56" t="s">
        <v>73</v>
      </c>
      <c r="P41" s="57" t="e">
        <f>VLOOKUP(C41,'3. 고압가스 검색'!$D$2:$F$67,3,0)</f>
        <v>#N/A</v>
      </c>
      <c r="Q41" s="45"/>
    </row>
    <row r="42" spans="1:17" ht="57" customHeight="1" x14ac:dyDescent="0.3">
      <c r="A42" s="63" t="str">
        <f t="shared" si="0"/>
        <v>자연-005</v>
      </c>
      <c r="B42" s="48" t="s">
        <v>1614</v>
      </c>
      <c r="C42" s="107"/>
      <c r="D42" s="123"/>
      <c r="E42" s="111"/>
      <c r="F42" s="42"/>
      <c r="G42" s="42"/>
      <c r="H42" s="42"/>
      <c r="I42" s="39"/>
      <c r="J42" s="40"/>
      <c r="K42" s="40"/>
      <c r="L42" s="44"/>
      <c r="M42" s="54" t="e">
        <f>VLOOKUP(C42,'3. 고압가스 검색'!$D$2:$H$67,4,0)</f>
        <v>#N/A</v>
      </c>
      <c r="N42" s="55" t="e">
        <f>VLOOKUP(C42,'3. 고압가스 검색'!$D$2:$H$67,5,0)</f>
        <v>#N/A</v>
      </c>
      <c r="O42" s="56" t="s">
        <v>73</v>
      </c>
      <c r="P42" s="57" t="e">
        <f>VLOOKUP(C42,'3. 고압가스 검색'!$D$2:$F$67,3,0)</f>
        <v>#N/A</v>
      </c>
      <c r="Q42" s="45"/>
    </row>
    <row r="43" spans="1:17" ht="57" customHeight="1" x14ac:dyDescent="0.3">
      <c r="A43" s="63" t="str">
        <f t="shared" si="0"/>
        <v>자연-005</v>
      </c>
      <c r="B43" s="48" t="s">
        <v>1614</v>
      </c>
      <c r="C43" s="107"/>
      <c r="D43" s="123"/>
      <c r="E43" s="111"/>
      <c r="F43" s="42"/>
      <c r="G43" s="42"/>
      <c r="H43" s="42"/>
      <c r="I43" s="39"/>
      <c r="J43" s="40"/>
      <c r="K43" s="40"/>
      <c r="L43" s="44"/>
      <c r="M43" s="54" t="e">
        <f>VLOOKUP(C43,'3. 고압가스 검색'!$D$2:$H$67,4,0)</f>
        <v>#N/A</v>
      </c>
      <c r="N43" s="55" t="e">
        <f>VLOOKUP(C43,'3. 고압가스 검색'!$D$2:$H$67,5,0)</f>
        <v>#N/A</v>
      </c>
      <c r="O43" s="56" t="s">
        <v>73</v>
      </c>
      <c r="P43" s="57" t="e">
        <f>VLOOKUP(C43,'3. 고압가스 검색'!$D$2:$F$67,3,0)</f>
        <v>#N/A</v>
      </c>
      <c r="Q43" s="45"/>
    </row>
    <row r="44" spans="1:17" ht="57" customHeight="1" x14ac:dyDescent="0.3">
      <c r="A44" s="63" t="str">
        <f t="shared" si="0"/>
        <v>자연-005</v>
      </c>
      <c r="B44" s="48" t="s">
        <v>1614</v>
      </c>
      <c r="C44" s="107"/>
      <c r="D44" s="123"/>
      <c r="E44" s="111"/>
      <c r="F44" s="42"/>
      <c r="G44" s="42"/>
      <c r="H44" s="42"/>
      <c r="I44" s="39"/>
      <c r="J44" s="40"/>
      <c r="K44" s="40"/>
      <c r="L44" s="44"/>
      <c r="M44" s="54" t="e">
        <f>VLOOKUP(C44,'3. 고압가스 검색'!$D$2:$H$67,4,0)</f>
        <v>#N/A</v>
      </c>
      <c r="N44" s="55" t="e">
        <f>VLOOKUP(C44,'3. 고압가스 검색'!$D$2:$H$67,5,0)</f>
        <v>#N/A</v>
      </c>
      <c r="O44" s="56" t="s">
        <v>73</v>
      </c>
      <c r="P44" s="57" t="e">
        <f>VLOOKUP(C44,'3. 고압가스 검색'!$D$2:$F$67,3,0)</f>
        <v>#N/A</v>
      </c>
      <c r="Q44" s="45"/>
    </row>
    <row r="45" spans="1:17" ht="57" customHeight="1" x14ac:dyDescent="0.3">
      <c r="A45" s="63" t="str">
        <f t="shared" si="0"/>
        <v>자연-005</v>
      </c>
      <c r="B45" s="48" t="s">
        <v>1614</v>
      </c>
      <c r="C45" s="107"/>
      <c r="D45" s="123"/>
      <c r="E45" s="111"/>
      <c r="F45" s="42"/>
      <c r="G45" s="42"/>
      <c r="H45" s="42"/>
      <c r="I45" s="39"/>
      <c r="J45" s="40"/>
      <c r="K45" s="40"/>
      <c r="L45" s="44"/>
      <c r="M45" s="54" t="e">
        <f>VLOOKUP(C45,'3. 고압가스 검색'!$D$2:$H$67,4,0)</f>
        <v>#N/A</v>
      </c>
      <c r="N45" s="55" t="e">
        <f>VLOOKUP(C45,'3. 고압가스 검색'!$D$2:$H$67,5,0)</f>
        <v>#N/A</v>
      </c>
      <c r="O45" s="56" t="s">
        <v>73</v>
      </c>
      <c r="P45" s="57" t="e">
        <f>VLOOKUP(C45,'3. 고압가스 검색'!$D$2:$F$67,3,0)</f>
        <v>#N/A</v>
      </c>
      <c r="Q45" s="45"/>
    </row>
    <row r="46" spans="1:17" ht="57" customHeight="1" x14ac:dyDescent="0.3">
      <c r="A46" s="63" t="str">
        <f t="shared" si="0"/>
        <v>자연-005</v>
      </c>
      <c r="B46" s="48" t="s">
        <v>1614</v>
      </c>
      <c r="C46" s="107"/>
      <c r="D46" s="123"/>
      <c r="E46" s="111"/>
      <c r="F46" s="42"/>
      <c r="G46" s="42"/>
      <c r="H46" s="42"/>
      <c r="I46" s="39"/>
      <c r="J46" s="40"/>
      <c r="K46" s="40"/>
      <c r="L46" s="44"/>
      <c r="M46" s="54" t="e">
        <f>VLOOKUP(C46,'3. 고압가스 검색'!$D$2:$H$67,4,0)</f>
        <v>#N/A</v>
      </c>
      <c r="N46" s="55" t="e">
        <f>VLOOKUP(C46,'3. 고압가스 검색'!$D$2:$H$67,5,0)</f>
        <v>#N/A</v>
      </c>
      <c r="O46" s="56" t="s">
        <v>73</v>
      </c>
      <c r="P46" s="57" t="e">
        <f>VLOOKUP(C46,'3. 고압가스 검색'!$D$2:$F$67,3,0)</f>
        <v>#N/A</v>
      </c>
      <c r="Q46" s="45"/>
    </row>
    <row r="47" spans="1:17" ht="57" customHeight="1" x14ac:dyDescent="0.3">
      <c r="A47" s="63" t="str">
        <f t="shared" si="0"/>
        <v>자연-005</v>
      </c>
      <c r="B47" s="48" t="s">
        <v>1614</v>
      </c>
      <c r="C47" s="107"/>
      <c r="D47" s="123"/>
      <c r="E47" s="111"/>
      <c r="F47" s="42"/>
      <c r="G47" s="42"/>
      <c r="H47" s="42"/>
      <c r="I47" s="39"/>
      <c r="J47" s="40"/>
      <c r="K47" s="40"/>
      <c r="L47" s="44"/>
      <c r="M47" s="54" t="e">
        <f>VLOOKUP(C47,'3. 고압가스 검색'!$D$2:$H$67,4,0)</f>
        <v>#N/A</v>
      </c>
      <c r="N47" s="55" t="e">
        <f>VLOOKUP(C47,'3. 고압가스 검색'!$D$2:$H$67,5,0)</f>
        <v>#N/A</v>
      </c>
      <c r="O47" s="56" t="s">
        <v>73</v>
      </c>
      <c r="P47" s="57" t="e">
        <f>VLOOKUP(C47,'3. 고압가스 검색'!$D$2:$F$67,3,0)</f>
        <v>#N/A</v>
      </c>
      <c r="Q47" s="45"/>
    </row>
    <row r="48" spans="1:17" ht="57" customHeight="1" x14ac:dyDescent="0.3">
      <c r="A48" s="63" t="str">
        <f t="shared" si="0"/>
        <v>자연-005</v>
      </c>
      <c r="B48" s="48" t="s">
        <v>1614</v>
      </c>
      <c r="C48" s="107"/>
      <c r="D48" s="123"/>
      <c r="E48" s="111"/>
      <c r="F48" s="42"/>
      <c r="G48" s="42"/>
      <c r="H48" s="42"/>
      <c r="I48" s="39"/>
      <c r="J48" s="40"/>
      <c r="K48" s="40"/>
      <c r="L48" s="44"/>
      <c r="M48" s="54" t="e">
        <f>VLOOKUP(C48,'3. 고압가스 검색'!$D$2:$H$67,4,0)</f>
        <v>#N/A</v>
      </c>
      <c r="N48" s="55" t="e">
        <f>VLOOKUP(C48,'3. 고압가스 검색'!$D$2:$H$67,5,0)</f>
        <v>#N/A</v>
      </c>
      <c r="O48" s="56" t="s">
        <v>73</v>
      </c>
      <c r="P48" s="57" t="e">
        <f>VLOOKUP(C48,'3. 고압가스 검색'!$D$2:$F$67,3,0)</f>
        <v>#N/A</v>
      </c>
      <c r="Q48" s="45"/>
    </row>
    <row r="49" spans="1:17" ht="57" customHeight="1" x14ac:dyDescent="0.3">
      <c r="A49" s="63" t="str">
        <f t="shared" si="0"/>
        <v>자연-005</v>
      </c>
      <c r="B49" s="48" t="s">
        <v>1614</v>
      </c>
      <c r="C49" s="107"/>
      <c r="D49" s="123"/>
      <c r="E49" s="111"/>
      <c r="F49" s="42"/>
      <c r="G49" s="42"/>
      <c r="H49" s="42"/>
      <c r="I49" s="39"/>
      <c r="J49" s="40"/>
      <c r="K49" s="40"/>
      <c r="L49" s="44"/>
      <c r="M49" s="54" t="e">
        <f>VLOOKUP(C49,'3. 고압가스 검색'!$D$2:$H$67,4,0)</f>
        <v>#N/A</v>
      </c>
      <c r="N49" s="55" t="e">
        <f>VLOOKUP(C49,'3. 고압가스 검색'!$D$2:$H$67,5,0)</f>
        <v>#N/A</v>
      </c>
      <c r="O49" s="56" t="s">
        <v>73</v>
      </c>
      <c r="P49" s="57" t="e">
        <f>VLOOKUP(C49,'3. 고압가스 검색'!$D$2:$F$67,3,0)</f>
        <v>#N/A</v>
      </c>
      <c r="Q49" s="45"/>
    </row>
    <row r="50" spans="1:17" ht="57" customHeight="1" x14ac:dyDescent="0.3">
      <c r="A50" s="63" t="str">
        <f t="shared" si="0"/>
        <v>자연-005</v>
      </c>
      <c r="B50" s="48" t="s">
        <v>1614</v>
      </c>
      <c r="C50" s="107"/>
      <c r="D50" s="123"/>
      <c r="E50" s="111"/>
      <c r="F50" s="42"/>
      <c r="G50" s="42"/>
      <c r="H50" s="42"/>
      <c r="I50" s="39"/>
      <c r="J50" s="40"/>
      <c r="K50" s="40"/>
      <c r="L50" s="44"/>
      <c r="M50" s="54" t="e">
        <f>VLOOKUP(C50,'3. 고압가스 검색'!$D$2:$H$67,4,0)</f>
        <v>#N/A</v>
      </c>
      <c r="N50" s="55" t="e">
        <f>VLOOKUP(C50,'3. 고압가스 검색'!$D$2:$H$67,5,0)</f>
        <v>#N/A</v>
      </c>
      <c r="O50" s="56" t="s">
        <v>73</v>
      </c>
      <c r="P50" s="57" t="e">
        <f>VLOOKUP(C50,'3. 고압가스 검색'!$D$2:$F$67,3,0)</f>
        <v>#N/A</v>
      </c>
      <c r="Q50" s="45"/>
    </row>
    <row r="51" spans="1:17" ht="57" customHeight="1" x14ac:dyDescent="0.3">
      <c r="A51" s="63" t="str">
        <f t="shared" si="0"/>
        <v>자연-005</v>
      </c>
      <c r="B51" s="48" t="s">
        <v>1614</v>
      </c>
      <c r="C51" s="107"/>
      <c r="D51" s="123"/>
      <c r="E51" s="111"/>
      <c r="F51" s="42"/>
      <c r="G51" s="42"/>
      <c r="H51" s="42"/>
      <c r="I51" s="39"/>
      <c r="J51" s="40"/>
      <c r="K51" s="40"/>
      <c r="L51" s="44"/>
      <c r="M51" s="54" t="e">
        <f>VLOOKUP(C51,'3. 고압가스 검색'!$D$2:$H$67,4,0)</f>
        <v>#N/A</v>
      </c>
      <c r="N51" s="55" t="e">
        <f>VLOOKUP(C51,'3. 고압가스 검색'!$D$2:$H$67,5,0)</f>
        <v>#N/A</v>
      </c>
      <c r="O51" s="56" t="s">
        <v>73</v>
      </c>
      <c r="P51" s="57" t="e">
        <f>VLOOKUP(C51,'3. 고압가스 검색'!$D$2:$F$67,3,0)</f>
        <v>#N/A</v>
      </c>
      <c r="Q51" s="45"/>
    </row>
    <row r="52" spans="1:17" ht="57" customHeight="1" x14ac:dyDescent="0.3">
      <c r="A52" s="63" t="str">
        <f t="shared" si="0"/>
        <v>자연-005</v>
      </c>
      <c r="B52" s="48" t="s">
        <v>1614</v>
      </c>
      <c r="C52" s="107"/>
      <c r="D52" s="123"/>
      <c r="E52" s="111"/>
      <c r="F52" s="42"/>
      <c r="G52" s="42"/>
      <c r="H52" s="42"/>
      <c r="I52" s="39"/>
      <c r="J52" s="40"/>
      <c r="K52" s="40"/>
      <c r="L52" s="44"/>
      <c r="M52" s="54" t="e">
        <f>VLOOKUP(C52,'3. 고압가스 검색'!$D$2:$H$67,4,0)</f>
        <v>#N/A</v>
      </c>
      <c r="N52" s="55" t="e">
        <f>VLOOKUP(C52,'3. 고압가스 검색'!$D$2:$H$67,5,0)</f>
        <v>#N/A</v>
      </c>
      <c r="O52" s="56" t="s">
        <v>73</v>
      </c>
      <c r="P52" s="57" t="e">
        <f>VLOOKUP(C52,'3. 고압가스 검색'!$D$2:$F$67,3,0)</f>
        <v>#N/A</v>
      </c>
      <c r="Q52" s="45"/>
    </row>
    <row r="53" spans="1:17" ht="57" customHeight="1" x14ac:dyDescent="0.3">
      <c r="A53" s="63" t="str">
        <f t="shared" si="0"/>
        <v>자연-005</v>
      </c>
      <c r="B53" s="48" t="s">
        <v>1614</v>
      </c>
      <c r="C53" s="107"/>
      <c r="D53" s="123"/>
      <c r="E53" s="111"/>
      <c r="F53" s="42"/>
      <c r="G53" s="42"/>
      <c r="H53" s="42"/>
      <c r="I53" s="39"/>
      <c r="J53" s="40"/>
      <c r="K53" s="40"/>
      <c r="L53" s="44"/>
      <c r="M53" s="54" t="e">
        <f>VLOOKUP(C53,'3. 고압가스 검색'!$D$2:$H$67,4,0)</f>
        <v>#N/A</v>
      </c>
      <c r="N53" s="55" t="e">
        <f>VLOOKUP(C53,'3. 고압가스 검색'!$D$2:$H$67,5,0)</f>
        <v>#N/A</v>
      </c>
      <c r="O53" s="56" t="s">
        <v>73</v>
      </c>
      <c r="P53" s="57" t="e">
        <f>VLOOKUP(C53,'3. 고압가스 검색'!$D$2:$F$67,3,0)</f>
        <v>#N/A</v>
      </c>
      <c r="Q53" s="45"/>
    </row>
    <row r="54" spans="1:17" ht="57" customHeight="1" x14ac:dyDescent="0.3">
      <c r="A54" s="63" t="str">
        <f t="shared" si="0"/>
        <v>자연-005</v>
      </c>
      <c r="B54" s="48" t="s">
        <v>1614</v>
      </c>
      <c r="C54" s="107"/>
      <c r="D54" s="123"/>
      <c r="E54" s="111"/>
      <c r="F54" s="42"/>
      <c r="G54" s="42"/>
      <c r="H54" s="42"/>
      <c r="I54" s="39"/>
      <c r="J54" s="40"/>
      <c r="K54" s="40"/>
      <c r="L54" s="44"/>
      <c r="M54" s="54" t="e">
        <f>VLOOKUP(C54,'3. 고압가스 검색'!$D$2:$H$67,4,0)</f>
        <v>#N/A</v>
      </c>
      <c r="N54" s="55" t="e">
        <f>VLOOKUP(C54,'3. 고압가스 검색'!$D$2:$H$67,5,0)</f>
        <v>#N/A</v>
      </c>
      <c r="O54" s="56" t="s">
        <v>73</v>
      </c>
      <c r="P54" s="57" t="e">
        <f>VLOOKUP(C54,'3. 고압가스 검색'!$D$2:$F$67,3,0)</f>
        <v>#N/A</v>
      </c>
      <c r="Q54" s="45"/>
    </row>
    <row r="55" spans="1:17" ht="57" customHeight="1" x14ac:dyDescent="0.3">
      <c r="A55" s="63" t="str">
        <f t="shared" si="0"/>
        <v>자연-005</v>
      </c>
      <c r="B55" s="48" t="s">
        <v>1614</v>
      </c>
      <c r="C55" s="107"/>
      <c r="D55" s="123"/>
      <c r="E55" s="111"/>
      <c r="F55" s="42"/>
      <c r="G55" s="42"/>
      <c r="H55" s="42"/>
      <c r="I55" s="39"/>
      <c r="J55" s="40"/>
      <c r="K55" s="40"/>
      <c r="L55" s="44"/>
      <c r="M55" s="54" t="e">
        <f>VLOOKUP(C55,'3. 고압가스 검색'!$D$2:$H$67,4,0)</f>
        <v>#N/A</v>
      </c>
      <c r="N55" s="55" t="e">
        <f>VLOOKUP(C55,'3. 고압가스 검색'!$D$2:$H$67,5,0)</f>
        <v>#N/A</v>
      </c>
      <c r="O55" s="56" t="s">
        <v>73</v>
      </c>
      <c r="P55" s="57" t="e">
        <f>VLOOKUP(C55,'3. 고압가스 검색'!$D$2:$F$67,3,0)</f>
        <v>#N/A</v>
      </c>
      <c r="Q55" s="45"/>
    </row>
    <row r="56" spans="1:17" ht="57" customHeight="1" x14ac:dyDescent="0.3">
      <c r="A56" s="63" t="str">
        <f t="shared" si="0"/>
        <v>자연-005</v>
      </c>
      <c r="B56" s="48" t="s">
        <v>1614</v>
      </c>
      <c r="C56" s="107"/>
      <c r="D56" s="123"/>
      <c r="E56" s="111"/>
      <c r="F56" s="42"/>
      <c r="G56" s="42"/>
      <c r="H56" s="42"/>
      <c r="I56" s="39"/>
      <c r="J56" s="40"/>
      <c r="K56" s="40"/>
      <c r="L56" s="44"/>
      <c r="M56" s="54" t="e">
        <f>VLOOKUP(C56,'3. 고압가스 검색'!$D$2:$H$67,4,0)</f>
        <v>#N/A</v>
      </c>
      <c r="N56" s="55" t="e">
        <f>VLOOKUP(C56,'3. 고압가스 검색'!$D$2:$H$67,5,0)</f>
        <v>#N/A</v>
      </c>
      <c r="O56" s="56" t="s">
        <v>73</v>
      </c>
      <c r="P56" s="57" t="e">
        <f>VLOOKUP(C56,'3. 고압가스 검색'!$D$2:$F$67,3,0)</f>
        <v>#N/A</v>
      </c>
      <c r="Q56" s="45"/>
    </row>
    <row r="57" spans="1:17" ht="57" customHeight="1" x14ac:dyDescent="0.3">
      <c r="A57" s="63" t="str">
        <f t="shared" si="0"/>
        <v>자연-005</v>
      </c>
      <c r="B57" s="48" t="s">
        <v>1614</v>
      </c>
      <c r="C57" s="107"/>
      <c r="D57" s="123"/>
      <c r="E57" s="111"/>
      <c r="F57" s="42"/>
      <c r="G57" s="42"/>
      <c r="H57" s="42"/>
      <c r="I57" s="39"/>
      <c r="J57" s="40"/>
      <c r="K57" s="40"/>
      <c r="L57" s="44"/>
      <c r="M57" s="54" t="e">
        <f>VLOOKUP(C57,'3. 고압가스 검색'!$D$2:$H$67,4,0)</f>
        <v>#N/A</v>
      </c>
      <c r="N57" s="55" t="e">
        <f>VLOOKUP(C57,'3. 고압가스 검색'!$D$2:$H$67,5,0)</f>
        <v>#N/A</v>
      </c>
      <c r="O57" s="56" t="s">
        <v>73</v>
      </c>
      <c r="P57" s="57" t="e">
        <f>VLOOKUP(C57,'3. 고압가스 검색'!$D$2:$F$67,3,0)</f>
        <v>#N/A</v>
      </c>
      <c r="Q57" s="45"/>
    </row>
    <row r="58" spans="1:17" ht="57" customHeight="1" x14ac:dyDescent="0.3">
      <c r="A58" s="63" t="str">
        <f t="shared" si="0"/>
        <v>자연-005</v>
      </c>
      <c r="B58" s="48" t="s">
        <v>1614</v>
      </c>
      <c r="C58" s="107"/>
      <c r="D58" s="123"/>
      <c r="E58" s="111"/>
      <c r="F58" s="42"/>
      <c r="G58" s="42"/>
      <c r="H58" s="42"/>
      <c r="I58" s="39"/>
      <c r="J58" s="40"/>
      <c r="K58" s="40"/>
      <c r="L58" s="44"/>
      <c r="M58" s="54" t="e">
        <f>VLOOKUP(C58,'3. 고압가스 검색'!$D$2:$H$67,4,0)</f>
        <v>#N/A</v>
      </c>
      <c r="N58" s="55" t="e">
        <f>VLOOKUP(C58,'3. 고압가스 검색'!$D$2:$H$67,5,0)</f>
        <v>#N/A</v>
      </c>
      <c r="O58" s="56" t="s">
        <v>73</v>
      </c>
      <c r="P58" s="57" t="e">
        <f>VLOOKUP(C58,'3. 고압가스 검색'!$D$2:$F$67,3,0)</f>
        <v>#N/A</v>
      </c>
      <c r="Q58" s="45"/>
    </row>
    <row r="59" spans="1:17" ht="57" customHeight="1" thickBot="1" x14ac:dyDescent="0.35">
      <c r="A59" s="64" t="str">
        <f t="shared" si="0"/>
        <v>자연-005</v>
      </c>
      <c r="B59" s="48" t="s">
        <v>1614</v>
      </c>
      <c r="C59" s="107"/>
      <c r="D59" s="124"/>
      <c r="E59" s="111"/>
      <c r="F59" s="42"/>
      <c r="G59" s="42"/>
      <c r="H59" s="42"/>
      <c r="I59" s="39"/>
      <c r="J59" s="40"/>
      <c r="K59" s="40"/>
      <c r="L59" s="44"/>
      <c r="M59" s="58" t="e">
        <f>VLOOKUP(C59,'3. 고압가스 검색'!$D$2:$H$67,4,0)</f>
        <v>#N/A</v>
      </c>
      <c r="N59" s="59" t="e">
        <f>VLOOKUP(C59,'3. 고압가스 검색'!$D$2:$H$67,5,0)</f>
        <v>#N/A</v>
      </c>
      <c r="O59" s="60" t="s">
        <v>73</v>
      </c>
      <c r="P59" s="61" t="e">
        <f>VLOOKUP(C59,'3. 고압가스 검색'!$D$2:$F$67,3,0)</f>
        <v>#N/A</v>
      </c>
      <c r="Q59" s="45"/>
    </row>
  </sheetData>
  <mergeCells count="15">
    <mergeCell ref="I5:K5"/>
    <mergeCell ref="A6:Q7"/>
    <mergeCell ref="R9:U10"/>
    <mergeCell ref="A1:Q1"/>
    <mergeCell ref="O2:P2"/>
    <mergeCell ref="O3:P3"/>
    <mergeCell ref="D4:H4"/>
    <mergeCell ref="O4:O5"/>
    <mergeCell ref="P4:Q5"/>
    <mergeCell ref="D5:H5"/>
    <mergeCell ref="B5:C5"/>
    <mergeCell ref="B4:C4"/>
    <mergeCell ref="M4:N4"/>
    <mergeCell ref="M5:N5"/>
    <mergeCell ref="I4:K4"/>
  </mergeCells>
  <phoneticPr fontId="18" type="noConversion"/>
  <dataValidations count="7">
    <dataValidation type="list" allowBlank="1" showInputMessage="1" showErrorMessage="1" sqref="S12:S14">
      <formula1>$S$12:$S$14</formula1>
    </dataValidation>
    <dataValidation type="list" allowBlank="1" showInputMessage="1" showErrorMessage="1" sqref="M8:N8">
      <formula1>$S$12:$S$13</formula1>
    </dataValidation>
    <dataValidation type="list" allowBlank="1" showInputMessage="1" showErrorMessage="1" sqref="P4:Q5">
      <formula1>"○,X"</formula1>
    </dataValidation>
    <dataValidation type="list" allowBlank="1" showInputMessage="1" showErrorMessage="1" sqref="B10:B59">
      <formula1>"단일가스,혼합가스,없음"</formula1>
    </dataValidation>
    <dataValidation type="list" allowBlank="1" showInputMessage="1" showErrorMessage="1" sqref="I10:I59">
      <formula1>"L"</formula1>
    </dataValidation>
    <dataValidation type="list" allowBlank="1" showInputMessage="1" showErrorMessage="1" sqref="J10:J59">
      <formula1>"가스캐비닛,전도방지장치,기타"</formula1>
    </dataValidation>
    <dataValidation type="list" allowBlank="1" showInputMessage="1" showErrorMessage="1" sqref="K10:K59">
      <formula1>$U$6:$U$7</formula1>
    </dataValidation>
  </dataValidations>
  <hyperlinks>
    <hyperlink ref="R9:U10" r:id="rId1" tooltip="http://msds.kosha.or.kr/" display="CAS번호 검색 :  http://msds.kosha.or.kr/"/>
  </hyperlinks>
  <printOptions horizontalCentered="1"/>
  <pageMargins left="0.7086111307144165" right="0.7086111307144165" top="0.74791663885116577" bottom="0.74791663885116577" header="0.31486111879348755" footer="0.31486111879348755"/>
  <pageSetup paperSize="9" scale="1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9"/>
  <sheetViews>
    <sheetView topLeftCell="A6" zoomScale="70" zoomScaleNormal="70" workbookViewId="0">
      <selection activeCell="A6" sqref="A6:Q7"/>
    </sheetView>
  </sheetViews>
  <sheetFormatPr defaultColWidth="9" defaultRowHeight="16.5" x14ac:dyDescent="0.3"/>
  <cols>
    <col min="1" max="1" width="13" style="2" customWidth="1"/>
    <col min="2" max="2" width="12.75" style="2" customWidth="1"/>
    <col min="3" max="3" width="18.375" style="2" customWidth="1"/>
    <col min="4" max="4" width="31.625" style="99" customWidth="1"/>
    <col min="5" max="5" width="38.125" style="2" customWidth="1"/>
    <col min="6" max="7" width="15.25" style="2" customWidth="1"/>
    <col min="8" max="8" width="11.375" style="2" customWidth="1"/>
    <col min="9" max="9" width="6.125" style="2" customWidth="1"/>
    <col min="10" max="11" width="16.875" style="2" bestFit="1" customWidth="1"/>
    <col min="12" max="12" width="35" style="2" customWidth="1"/>
    <col min="13" max="13" width="34.5" style="2" customWidth="1"/>
    <col min="14" max="14" width="34.875" style="2" customWidth="1"/>
    <col min="15" max="16" width="15" style="2" customWidth="1"/>
    <col min="17" max="17" width="20.625" style="2" customWidth="1"/>
    <col min="18" max="16384" width="9" style="3"/>
  </cols>
  <sheetData>
    <row r="1" spans="1:23" ht="54" x14ac:dyDescent="0.3">
      <c r="A1" s="171" t="s">
        <v>2778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</row>
    <row r="2" spans="1:23" ht="38.25" x14ac:dyDescent="0.3">
      <c r="A2" s="7"/>
      <c r="B2" s="7"/>
      <c r="C2" s="7"/>
      <c r="D2" s="97"/>
      <c r="E2" s="7"/>
      <c r="F2" s="7"/>
      <c r="G2" s="7"/>
      <c r="H2" s="7"/>
      <c r="I2" s="7"/>
      <c r="J2" s="7"/>
      <c r="K2" s="7"/>
      <c r="L2" s="7"/>
      <c r="M2" s="68" t="s">
        <v>69</v>
      </c>
      <c r="N2" s="68"/>
      <c r="O2" s="174" t="s">
        <v>1968</v>
      </c>
      <c r="P2" s="174"/>
      <c r="Q2" s="68" t="s">
        <v>74</v>
      </c>
      <c r="S2" s="70"/>
    </row>
    <row r="3" spans="1:23" ht="38.25" x14ac:dyDescent="0.3">
      <c r="A3" s="7"/>
      <c r="B3" s="7"/>
      <c r="C3" s="7"/>
      <c r="D3" s="97"/>
      <c r="E3" s="7"/>
      <c r="F3" s="7"/>
      <c r="G3" s="7"/>
      <c r="H3" s="7"/>
      <c r="I3" s="7"/>
      <c r="J3" s="7"/>
      <c r="K3" s="7"/>
      <c r="L3" s="7"/>
      <c r="M3" s="68" t="s">
        <v>1950</v>
      </c>
      <c r="N3" s="68"/>
      <c r="O3" s="175" t="s">
        <v>1968</v>
      </c>
      <c r="P3" s="175"/>
      <c r="Q3" s="68" t="s">
        <v>74</v>
      </c>
      <c r="S3" s="70"/>
    </row>
    <row r="4" spans="1:23" ht="31.5" customHeight="1" thickBot="1" x14ac:dyDescent="0.35">
      <c r="A4" s="65" t="s">
        <v>132</v>
      </c>
      <c r="B4" s="186" t="s">
        <v>131</v>
      </c>
      <c r="C4" s="187"/>
      <c r="D4" s="176" t="s">
        <v>76</v>
      </c>
      <c r="E4" s="176"/>
      <c r="F4" s="176"/>
      <c r="G4" s="176"/>
      <c r="H4" s="176"/>
      <c r="I4" s="176" t="s">
        <v>78</v>
      </c>
      <c r="J4" s="176"/>
      <c r="K4" s="176"/>
      <c r="L4" s="69" t="s">
        <v>2026</v>
      </c>
      <c r="M4" s="188" t="s">
        <v>2027</v>
      </c>
      <c r="N4" s="189"/>
      <c r="O4" s="177" t="s">
        <v>1920</v>
      </c>
      <c r="P4" s="179" t="s">
        <v>2034</v>
      </c>
      <c r="Q4" s="180"/>
      <c r="S4" s="70"/>
      <c r="T4" s="70"/>
      <c r="W4" s="70" t="s">
        <v>2035</v>
      </c>
    </row>
    <row r="5" spans="1:23" ht="31.5" customHeight="1" thickBot="1" x14ac:dyDescent="0.35">
      <c r="A5" s="43"/>
      <c r="B5" s="184" t="e">
        <f>VLOOKUP(A5,'4. 실험실명단'!$A$5:$J$799,2,0)</f>
        <v>#N/A</v>
      </c>
      <c r="C5" s="185"/>
      <c r="D5" s="183" t="e">
        <f>VLOOKUP(A5,'4. 실험실명단'!$A$5:$J$799,3,0)</f>
        <v>#N/A</v>
      </c>
      <c r="E5" s="183"/>
      <c r="F5" s="183"/>
      <c r="G5" s="183"/>
      <c r="H5" s="183"/>
      <c r="I5" s="183" t="e">
        <f>VLOOKUP(A5,'4. 실험실명단'!$A$5:$J$799,4,0)</f>
        <v>#N/A</v>
      </c>
      <c r="J5" s="183"/>
      <c r="K5" s="183"/>
      <c r="L5" s="67" t="e">
        <f>VLOOKUP(A5,'4. 실험실명단'!$A$5:$J$799,6,0)</f>
        <v>#N/A</v>
      </c>
      <c r="M5" s="190" t="s">
        <v>2029</v>
      </c>
      <c r="N5" s="191"/>
      <c r="O5" s="178"/>
      <c r="P5" s="181"/>
      <c r="Q5" s="182"/>
      <c r="S5" s="70"/>
      <c r="T5" s="70"/>
      <c r="W5" s="70" t="s">
        <v>1948</v>
      </c>
    </row>
    <row r="6" spans="1:23" ht="150" customHeight="1" x14ac:dyDescent="0.3">
      <c r="A6" s="161" t="s">
        <v>2784</v>
      </c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164"/>
      <c r="O6" s="164"/>
      <c r="P6" s="164"/>
      <c r="Q6" s="165"/>
      <c r="U6" s="2"/>
      <c r="W6" s="70" t="s">
        <v>2781</v>
      </c>
    </row>
    <row r="7" spans="1:23" ht="150" customHeight="1" thickBot="1" x14ac:dyDescent="0.35">
      <c r="A7" s="166"/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9"/>
    </row>
    <row r="8" spans="1:23" ht="42" customHeight="1" x14ac:dyDescent="0.3">
      <c r="A8" s="4"/>
      <c r="B8" s="4"/>
      <c r="C8" s="5"/>
      <c r="D8" s="98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23" ht="41.25" customHeight="1" thickBot="1" x14ac:dyDescent="0.35">
      <c r="A9" s="49" t="s">
        <v>130</v>
      </c>
      <c r="B9" s="10" t="s">
        <v>1945</v>
      </c>
      <c r="C9" s="11" t="s">
        <v>1523</v>
      </c>
      <c r="D9" s="96" t="s">
        <v>75</v>
      </c>
      <c r="E9" s="11" t="s">
        <v>1944</v>
      </c>
      <c r="F9" s="11" t="s">
        <v>1943</v>
      </c>
      <c r="G9" s="11" t="s">
        <v>2782</v>
      </c>
      <c r="H9" s="12" t="s">
        <v>2783</v>
      </c>
      <c r="I9" s="12" t="s">
        <v>77</v>
      </c>
      <c r="J9" s="11" t="s">
        <v>129</v>
      </c>
      <c r="K9" s="11" t="s">
        <v>2036</v>
      </c>
      <c r="L9" s="11" t="s">
        <v>1957</v>
      </c>
      <c r="M9" s="46" t="s">
        <v>127</v>
      </c>
      <c r="N9" s="46" t="s">
        <v>1970</v>
      </c>
      <c r="O9" s="47" t="s">
        <v>134</v>
      </c>
      <c r="P9" s="47" t="s">
        <v>128</v>
      </c>
      <c r="Q9" s="23" t="s">
        <v>33</v>
      </c>
      <c r="R9" s="170" t="s">
        <v>2031</v>
      </c>
      <c r="S9" s="170"/>
      <c r="T9" s="170"/>
      <c r="U9" s="170"/>
    </row>
    <row r="10" spans="1:23" ht="57" customHeight="1" thickTop="1" x14ac:dyDescent="0.3">
      <c r="A10" s="62">
        <f>IF(ISERROR($A$5)," ",($A$5))</f>
        <v>0</v>
      </c>
      <c r="B10" s="48" t="s">
        <v>1614</v>
      </c>
      <c r="C10" s="106"/>
      <c r="D10" s="112" t="e">
        <f>VLOOKUP(C10,'3. 고압가스 검색'!$A$2:$B$67,2,0)</f>
        <v>#N/A</v>
      </c>
      <c r="E10" s="108"/>
      <c r="F10" s="29"/>
      <c r="G10" s="29"/>
      <c r="H10" s="39"/>
      <c r="I10" s="39"/>
      <c r="J10" s="40"/>
      <c r="K10" s="40"/>
      <c r="L10" s="44"/>
      <c r="M10" s="50" t="e">
        <f>VLOOKUP(C10,'3. 고압가스 검색'!$D$2:$H$67,4,0)</f>
        <v>#N/A</v>
      </c>
      <c r="N10" s="51" t="e">
        <f>VLOOKUP(C10,'3. 고압가스 검색'!$D$2:$H$67,5,0)</f>
        <v>#N/A</v>
      </c>
      <c r="O10" s="52" t="s">
        <v>1967</v>
      </c>
      <c r="P10" s="53" t="e">
        <f>VLOOKUP(C10,'3. 고압가스 검색'!$D$2:$F$67,3,0)</f>
        <v>#N/A</v>
      </c>
      <c r="Q10" s="45"/>
      <c r="R10" s="170"/>
      <c r="S10" s="170"/>
      <c r="T10" s="170"/>
      <c r="U10" s="170"/>
    </row>
    <row r="11" spans="1:23" ht="57" customHeight="1" x14ac:dyDescent="0.3">
      <c r="A11" s="63">
        <f t="shared" ref="A11:A59" si="0">$A$5</f>
        <v>0</v>
      </c>
      <c r="B11" s="48" t="s">
        <v>1614</v>
      </c>
      <c r="C11" s="107"/>
      <c r="D11" s="113" t="e">
        <f>VLOOKUP(C11,'3. 고압가스 검색'!$A$2:$B$67,2,0)</f>
        <v>#N/A</v>
      </c>
      <c r="E11" s="109"/>
      <c r="F11" s="40"/>
      <c r="G11" s="40"/>
      <c r="H11" s="29"/>
      <c r="I11" s="39"/>
      <c r="J11" s="40"/>
      <c r="K11" s="40"/>
      <c r="L11" s="44"/>
      <c r="M11" s="54" t="e">
        <f>VLOOKUP(C11,'3. 고압가스 검색'!$D$2:$H$67,4,0)</f>
        <v>#N/A</v>
      </c>
      <c r="N11" s="55" t="e">
        <f>VLOOKUP(C11,'3. 고압가스 검색'!$D$2:$H$67,5,0)</f>
        <v>#N/A</v>
      </c>
      <c r="O11" s="56" t="s">
        <v>73</v>
      </c>
      <c r="P11" s="57" t="e">
        <f>VLOOKUP(C11,'3. 고압가스 검색'!$D$2:$F$67,3,0)</f>
        <v>#N/A</v>
      </c>
      <c r="Q11" s="45"/>
    </row>
    <row r="12" spans="1:23" ht="57" customHeight="1" x14ac:dyDescent="0.3">
      <c r="A12" s="63">
        <f t="shared" si="0"/>
        <v>0</v>
      </c>
      <c r="B12" s="48" t="s">
        <v>1614</v>
      </c>
      <c r="C12" s="107"/>
      <c r="D12" s="113" t="e">
        <f>VLOOKUP(C12,'3. 고압가스 검색'!$A$2:$B$67,2,0)</f>
        <v>#N/A</v>
      </c>
      <c r="E12" s="110"/>
      <c r="F12" s="41"/>
      <c r="G12" s="41"/>
      <c r="H12" s="41"/>
      <c r="I12" s="39"/>
      <c r="J12" s="40"/>
      <c r="K12" s="40"/>
      <c r="L12" s="44"/>
      <c r="M12" s="54" t="e">
        <f>VLOOKUP(C12,'3. 고압가스 검색'!$D$2:$H$67,4,0)</f>
        <v>#N/A</v>
      </c>
      <c r="N12" s="55" t="e">
        <f>VLOOKUP(C12,'3. 고압가스 검색'!$D$2:$H$67,5,0)</f>
        <v>#N/A</v>
      </c>
      <c r="O12" s="56" t="s">
        <v>73</v>
      </c>
      <c r="P12" s="57" t="e">
        <f>VLOOKUP(C12,'3. 고압가스 검색'!$D$2:$F$67,3,0)</f>
        <v>#N/A</v>
      </c>
      <c r="Q12" s="45"/>
    </row>
    <row r="13" spans="1:23" ht="57" customHeight="1" x14ac:dyDescent="0.3">
      <c r="A13" s="63">
        <f t="shared" si="0"/>
        <v>0</v>
      </c>
      <c r="B13" s="48" t="s">
        <v>1614</v>
      </c>
      <c r="C13" s="107"/>
      <c r="D13" s="113" t="e">
        <f>VLOOKUP(C13,'3. 고압가스 검색'!$A$2:$B$67,2,0)</f>
        <v>#N/A</v>
      </c>
      <c r="E13" s="110"/>
      <c r="F13" s="41"/>
      <c r="G13" s="41"/>
      <c r="H13" s="41"/>
      <c r="I13" s="39"/>
      <c r="J13" s="40"/>
      <c r="K13" s="40"/>
      <c r="L13" s="44"/>
      <c r="M13" s="54" t="e">
        <f>VLOOKUP(C13,'3. 고압가스 검색'!$D$2:$H$67,4,0)</f>
        <v>#N/A</v>
      </c>
      <c r="N13" s="55" t="e">
        <f>VLOOKUP(C13,'3. 고압가스 검색'!$D$2:$H$67,5,0)</f>
        <v>#N/A</v>
      </c>
      <c r="O13" s="56" t="s">
        <v>73</v>
      </c>
      <c r="P13" s="57" t="e">
        <f>VLOOKUP(C13,'3. 고압가스 검색'!$D$2:$F$67,3,0)</f>
        <v>#N/A</v>
      </c>
      <c r="Q13" s="45"/>
    </row>
    <row r="14" spans="1:23" ht="57" customHeight="1" x14ac:dyDescent="0.3">
      <c r="A14" s="63">
        <f t="shared" si="0"/>
        <v>0</v>
      </c>
      <c r="B14" s="48" t="s">
        <v>1614</v>
      </c>
      <c r="C14" s="107"/>
      <c r="D14" s="113" t="e">
        <f>VLOOKUP(C14,'3. 고압가스 검색'!$A$2:$B$67,2,0)</f>
        <v>#N/A</v>
      </c>
      <c r="E14" s="110"/>
      <c r="F14" s="41"/>
      <c r="G14" s="41"/>
      <c r="H14" s="41"/>
      <c r="I14" s="39"/>
      <c r="J14" s="40"/>
      <c r="K14" s="40"/>
      <c r="L14" s="44"/>
      <c r="M14" s="54" t="e">
        <f>VLOOKUP(C14,'3. 고압가스 검색'!$D$2:$H$67,4,0)</f>
        <v>#N/A</v>
      </c>
      <c r="N14" s="55" t="e">
        <f>VLOOKUP(C14,'3. 고압가스 검색'!$D$2:$H$67,5,0)</f>
        <v>#N/A</v>
      </c>
      <c r="O14" s="56" t="s">
        <v>73</v>
      </c>
      <c r="P14" s="57" t="e">
        <f>VLOOKUP(C14,'3. 고압가스 검색'!$D$2:$F$67,3,0)</f>
        <v>#N/A</v>
      </c>
      <c r="Q14" s="45"/>
    </row>
    <row r="15" spans="1:23" ht="57" customHeight="1" x14ac:dyDescent="0.3">
      <c r="A15" s="63">
        <f t="shared" si="0"/>
        <v>0</v>
      </c>
      <c r="B15" s="48" t="s">
        <v>1614</v>
      </c>
      <c r="C15" s="107"/>
      <c r="D15" s="113" t="e">
        <f>VLOOKUP(C15,'3. 고압가스 검색'!$A$2:$B$67,2,0)</f>
        <v>#N/A</v>
      </c>
      <c r="E15" s="110"/>
      <c r="F15" s="41"/>
      <c r="G15" s="41"/>
      <c r="H15" s="41"/>
      <c r="I15" s="39"/>
      <c r="J15" s="40"/>
      <c r="K15" s="40"/>
      <c r="L15" s="44"/>
      <c r="M15" s="54" t="e">
        <f>VLOOKUP(C15,'3. 고압가스 검색'!$D$2:$H$67,4,0)</f>
        <v>#N/A</v>
      </c>
      <c r="N15" s="55" t="e">
        <f>VLOOKUP(C15,'3. 고압가스 검색'!$D$2:$H$67,5,0)</f>
        <v>#N/A</v>
      </c>
      <c r="O15" s="56" t="s">
        <v>73</v>
      </c>
      <c r="P15" s="57" t="e">
        <f>VLOOKUP(C15,'3. 고압가스 검색'!$D$2:$F$67,3,0)</f>
        <v>#N/A</v>
      </c>
      <c r="Q15" s="45"/>
    </row>
    <row r="16" spans="1:23" ht="57" customHeight="1" x14ac:dyDescent="0.3">
      <c r="A16" s="63">
        <f t="shared" si="0"/>
        <v>0</v>
      </c>
      <c r="B16" s="48" t="s">
        <v>1614</v>
      </c>
      <c r="C16" s="107"/>
      <c r="D16" s="113" t="e">
        <f>VLOOKUP(C16,'3. 고압가스 검색'!$A$2:$B$67,2,0)</f>
        <v>#N/A</v>
      </c>
      <c r="E16" s="110"/>
      <c r="F16" s="41"/>
      <c r="G16" s="41"/>
      <c r="H16" s="41"/>
      <c r="I16" s="39"/>
      <c r="J16" s="40"/>
      <c r="K16" s="40"/>
      <c r="L16" s="44"/>
      <c r="M16" s="54" t="e">
        <f>VLOOKUP(C16,'3. 고압가스 검색'!$D$2:$H$67,4,0)</f>
        <v>#N/A</v>
      </c>
      <c r="N16" s="55" t="e">
        <f>VLOOKUP(C16,'3. 고압가스 검색'!$D$2:$H$67,5,0)</f>
        <v>#N/A</v>
      </c>
      <c r="O16" s="56" t="s">
        <v>73</v>
      </c>
      <c r="P16" s="57" t="e">
        <f>VLOOKUP(C16,'3. 고압가스 검색'!$D$2:$F$67,3,0)</f>
        <v>#N/A</v>
      </c>
      <c r="Q16" s="45"/>
    </row>
    <row r="17" spans="1:17" ht="57" customHeight="1" x14ac:dyDescent="0.3">
      <c r="A17" s="63">
        <f t="shared" si="0"/>
        <v>0</v>
      </c>
      <c r="B17" s="48" t="s">
        <v>1614</v>
      </c>
      <c r="C17" s="107"/>
      <c r="D17" s="113" t="e">
        <f>VLOOKUP(C17,'3. 고압가스 검색'!$A$2:$B$67,2,0)</f>
        <v>#N/A</v>
      </c>
      <c r="E17" s="110"/>
      <c r="F17" s="41"/>
      <c r="G17" s="41"/>
      <c r="H17" s="41"/>
      <c r="I17" s="39"/>
      <c r="J17" s="40"/>
      <c r="K17" s="40"/>
      <c r="L17" s="44"/>
      <c r="M17" s="54" t="e">
        <f>VLOOKUP(C17,'3. 고압가스 검색'!$D$2:$H$67,4,0)</f>
        <v>#N/A</v>
      </c>
      <c r="N17" s="55" t="e">
        <f>VLOOKUP(C17,'3. 고압가스 검색'!$D$2:$H$67,5,0)</f>
        <v>#N/A</v>
      </c>
      <c r="O17" s="56" t="s">
        <v>73</v>
      </c>
      <c r="P17" s="57" t="e">
        <f>VLOOKUP(C17,'3. 고압가스 검색'!$D$2:$F$67,3,0)</f>
        <v>#N/A</v>
      </c>
      <c r="Q17" s="45"/>
    </row>
    <row r="18" spans="1:17" ht="57" customHeight="1" x14ac:dyDescent="0.3">
      <c r="A18" s="63">
        <f t="shared" si="0"/>
        <v>0</v>
      </c>
      <c r="B18" s="48" t="s">
        <v>1614</v>
      </c>
      <c r="C18" s="107"/>
      <c r="D18" s="113" t="e">
        <f>VLOOKUP(C18,'3. 고압가스 검색'!$A$2:$B$67,2,0)</f>
        <v>#N/A</v>
      </c>
      <c r="E18" s="110"/>
      <c r="F18" s="41"/>
      <c r="G18" s="41"/>
      <c r="H18" s="41"/>
      <c r="I18" s="39"/>
      <c r="J18" s="40"/>
      <c r="K18" s="40"/>
      <c r="L18" s="44"/>
      <c r="M18" s="54" t="e">
        <f>VLOOKUP(C18,'3. 고압가스 검색'!$D$2:$H$67,4,0)</f>
        <v>#N/A</v>
      </c>
      <c r="N18" s="55" t="e">
        <f>VLOOKUP(C18,'3. 고압가스 검색'!$D$2:$H$67,5,0)</f>
        <v>#N/A</v>
      </c>
      <c r="O18" s="56" t="s">
        <v>73</v>
      </c>
      <c r="P18" s="57" t="e">
        <f>VLOOKUP(C18,'3. 고압가스 검색'!$D$2:$F$67,3,0)</f>
        <v>#N/A</v>
      </c>
      <c r="Q18" s="45"/>
    </row>
    <row r="19" spans="1:17" ht="57" customHeight="1" x14ac:dyDescent="0.3">
      <c r="A19" s="63">
        <f t="shared" si="0"/>
        <v>0</v>
      </c>
      <c r="B19" s="48" t="s">
        <v>1614</v>
      </c>
      <c r="C19" s="107"/>
      <c r="D19" s="113" t="e">
        <f>VLOOKUP(C19,'3. 고압가스 검색'!$A$2:$B$67,2,0)</f>
        <v>#N/A</v>
      </c>
      <c r="E19" s="110"/>
      <c r="F19" s="41"/>
      <c r="G19" s="41"/>
      <c r="H19" s="41"/>
      <c r="I19" s="39"/>
      <c r="J19" s="40"/>
      <c r="K19" s="40"/>
      <c r="L19" s="44"/>
      <c r="M19" s="54" t="e">
        <f>VLOOKUP(C19,'3. 고압가스 검색'!$D$2:$H$67,4,0)</f>
        <v>#N/A</v>
      </c>
      <c r="N19" s="55" t="e">
        <f>VLOOKUP(C19,'3. 고압가스 검색'!$D$2:$H$67,5,0)</f>
        <v>#N/A</v>
      </c>
      <c r="O19" s="56" t="s">
        <v>73</v>
      </c>
      <c r="P19" s="57" t="e">
        <f>VLOOKUP(C19,'3. 고압가스 검색'!$D$2:$F$67,3,0)</f>
        <v>#N/A</v>
      </c>
      <c r="Q19" s="45"/>
    </row>
    <row r="20" spans="1:17" ht="57" customHeight="1" x14ac:dyDescent="0.3">
      <c r="A20" s="63">
        <f t="shared" si="0"/>
        <v>0</v>
      </c>
      <c r="B20" s="48" t="s">
        <v>1614</v>
      </c>
      <c r="C20" s="107"/>
      <c r="D20" s="113" t="e">
        <f>VLOOKUP(C20,'3. 고압가스 검색'!$A$2:$B$67,2,0)</f>
        <v>#N/A</v>
      </c>
      <c r="E20" s="110"/>
      <c r="F20" s="41"/>
      <c r="G20" s="41"/>
      <c r="H20" s="41"/>
      <c r="I20" s="39"/>
      <c r="J20" s="40"/>
      <c r="K20" s="40"/>
      <c r="L20" s="44"/>
      <c r="M20" s="54" t="e">
        <f>VLOOKUP(C20,'3. 고압가스 검색'!$D$2:$H$67,4,0)</f>
        <v>#N/A</v>
      </c>
      <c r="N20" s="55" t="e">
        <f>VLOOKUP(C20,'3. 고압가스 검색'!$D$2:$H$67,5,0)</f>
        <v>#N/A</v>
      </c>
      <c r="O20" s="56" t="s">
        <v>73</v>
      </c>
      <c r="P20" s="57" t="e">
        <f>VLOOKUP(C20,'3. 고압가스 검색'!$D$2:$F$67,3,0)</f>
        <v>#N/A</v>
      </c>
      <c r="Q20" s="45"/>
    </row>
    <row r="21" spans="1:17" ht="57" customHeight="1" x14ac:dyDescent="0.3">
      <c r="A21" s="63">
        <f t="shared" si="0"/>
        <v>0</v>
      </c>
      <c r="B21" s="48" t="s">
        <v>1614</v>
      </c>
      <c r="C21" s="107"/>
      <c r="D21" s="113" t="e">
        <f>VLOOKUP(C21,'3. 고압가스 검색'!$A$2:$B$67,2,0)</f>
        <v>#N/A</v>
      </c>
      <c r="E21" s="110"/>
      <c r="F21" s="41"/>
      <c r="G21" s="41"/>
      <c r="H21" s="41"/>
      <c r="I21" s="39"/>
      <c r="J21" s="40"/>
      <c r="K21" s="40"/>
      <c r="L21" s="44"/>
      <c r="M21" s="54" t="e">
        <f>VLOOKUP(C21,'3. 고압가스 검색'!$D$2:$H$67,4,0)</f>
        <v>#N/A</v>
      </c>
      <c r="N21" s="55" t="e">
        <f>VLOOKUP(C21,'3. 고압가스 검색'!$D$2:$H$67,5,0)</f>
        <v>#N/A</v>
      </c>
      <c r="O21" s="56" t="s">
        <v>73</v>
      </c>
      <c r="P21" s="57" t="e">
        <f>VLOOKUP(C21,'3. 고압가스 검색'!$D$2:$F$67,3,0)</f>
        <v>#N/A</v>
      </c>
      <c r="Q21" s="45"/>
    </row>
    <row r="22" spans="1:17" ht="57" customHeight="1" x14ac:dyDescent="0.3">
      <c r="A22" s="63">
        <f t="shared" si="0"/>
        <v>0</v>
      </c>
      <c r="B22" s="48" t="s">
        <v>1614</v>
      </c>
      <c r="C22" s="107"/>
      <c r="D22" s="113" t="e">
        <f>VLOOKUP(C22,'3. 고압가스 검색'!$A$2:$B$67,2,0)</f>
        <v>#N/A</v>
      </c>
      <c r="E22" s="110"/>
      <c r="F22" s="41"/>
      <c r="G22" s="41"/>
      <c r="H22" s="41"/>
      <c r="I22" s="39"/>
      <c r="J22" s="40"/>
      <c r="K22" s="40"/>
      <c r="L22" s="44"/>
      <c r="M22" s="54" t="e">
        <f>VLOOKUP(C22,'3. 고압가스 검색'!$D$2:$H$67,4,0)</f>
        <v>#N/A</v>
      </c>
      <c r="N22" s="55" t="e">
        <f>VLOOKUP(C22,'3. 고압가스 검색'!$D$2:$H$67,5,0)</f>
        <v>#N/A</v>
      </c>
      <c r="O22" s="56" t="s">
        <v>73</v>
      </c>
      <c r="P22" s="57" t="e">
        <f>VLOOKUP(C22,'3. 고압가스 검색'!$D$2:$F$67,3,0)</f>
        <v>#N/A</v>
      </c>
      <c r="Q22" s="45"/>
    </row>
    <row r="23" spans="1:17" ht="57" customHeight="1" x14ac:dyDescent="0.3">
      <c r="A23" s="63">
        <f t="shared" si="0"/>
        <v>0</v>
      </c>
      <c r="B23" s="48" t="s">
        <v>1614</v>
      </c>
      <c r="C23" s="107"/>
      <c r="D23" s="113" t="e">
        <f>VLOOKUP(C23,'3. 고압가스 검색'!$A$2:$B$67,2,0)</f>
        <v>#N/A</v>
      </c>
      <c r="E23" s="110"/>
      <c r="F23" s="41"/>
      <c r="G23" s="41"/>
      <c r="H23" s="41"/>
      <c r="I23" s="39"/>
      <c r="J23" s="40"/>
      <c r="K23" s="40"/>
      <c r="L23" s="44"/>
      <c r="M23" s="54" t="e">
        <f>VLOOKUP(C23,'3. 고압가스 검색'!$D$2:$H$67,4,0)</f>
        <v>#N/A</v>
      </c>
      <c r="N23" s="55" t="e">
        <f>VLOOKUP(C23,'3. 고압가스 검색'!$D$2:$H$67,5,0)</f>
        <v>#N/A</v>
      </c>
      <c r="O23" s="56" t="s">
        <v>73</v>
      </c>
      <c r="P23" s="57" t="e">
        <f>VLOOKUP(C23,'3. 고압가스 검색'!$D$2:$F$67,3,0)</f>
        <v>#N/A</v>
      </c>
      <c r="Q23" s="45"/>
    </row>
    <row r="24" spans="1:17" ht="57" customHeight="1" x14ac:dyDescent="0.3">
      <c r="A24" s="63">
        <f t="shared" si="0"/>
        <v>0</v>
      </c>
      <c r="B24" s="48" t="s">
        <v>1614</v>
      </c>
      <c r="C24" s="107"/>
      <c r="D24" s="113" t="e">
        <f>VLOOKUP(C24,'3. 고압가스 검색'!$A$2:$B$67,2,0)</f>
        <v>#N/A</v>
      </c>
      <c r="E24" s="110"/>
      <c r="F24" s="41"/>
      <c r="G24" s="41"/>
      <c r="H24" s="41"/>
      <c r="I24" s="39"/>
      <c r="J24" s="40"/>
      <c r="K24" s="40"/>
      <c r="L24" s="44"/>
      <c r="M24" s="54" t="e">
        <f>VLOOKUP(C24,'3. 고압가스 검색'!$D$2:$H$67,4,0)</f>
        <v>#N/A</v>
      </c>
      <c r="N24" s="55" t="e">
        <f>VLOOKUP(C24,'3. 고압가스 검색'!$D$2:$H$67,5,0)</f>
        <v>#N/A</v>
      </c>
      <c r="O24" s="56" t="s">
        <v>73</v>
      </c>
      <c r="P24" s="57" t="e">
        <f>VLOOKUP(C24,'3. 고압가스 검색'!$D$2:$F$67,3,0)</f>
        <v>#N/A</v>
      </c>
      <c r="Q24" s="45"/>
    </row>
    <row r="25" spans="1:17" ht="57" customHeight="1" x14ac:dyDescent="0.3">
      <c r="A25" s="63">
        <f t="shared" si="0"/>
        <v>0</v>
      </c>
      <c r="B25" s="48" t="s">
        <v>1614</v>
      </c>
      <c r="C25" s="107"/>
      <c r="D25" s="113" t="e">
        <f>VLOOKUP(C25,'3. 고압가스 검색'!$A$2:$B$67,2,0)</f>
        <v>#N/A</v>
      </c>
      <c r="E25" s="110"/>
      <c r="F25" s="41"/>
      <c r="G25" s="41"/>
      <c r="H25" s="41"/>
      <c r="I25" s="39"/>
      <c r="J25" s="40"/>
      <c r="K25" s="40"/>
      <c r="L25" s="44"/>
      <c r="M25" s="54" t="e">
        <f>VLOOKUP(C25,'3. 고압가스 검색'!$D$2:$H$67,4,0)</f>
        <v>#N/A</v>
      </c>
      <c r="N25" s="55" t="e">
        <f>VLOOKUP(C25,'3. 고압가스 검색'!$D$2:$H$67,5,0)</f>
        <v>#N/A</v>
      </c>
      <c r="O25" s="56" t="s">
        <v>73</v>
      </c>
      <c r="P25" s="57" t="e">
        <f>VLOOKUP(C25,'3. 고압가스 검색'!$D$2:$F$67,3,0)</f>
        <v>#N/A</v>
      </c>
      <c r="Q25" s="45"/>
    </row>
    <row r="26" spans="1:17" ht="57" customHeight="1" x14ac:dyDescent="0.3">
      <c r="A26" s="63">
        <f t="shared" si="0"/>
        <v>0</v>
      </c>
      <c r="B26" s="48" t="s">
        <v>1614</v>
      </c>
      <c r="C26" s="107"/>
      <c r="D26" s="113" t="e">
        <f>VLOOKUP(C26,'3. 고압가스 검색'!$A$2:$B$67,2,0)</f>
        <v>#N/A</v>
      </c>
      <c r="E26" s="110"/>
      <c r="F26" s="41"/>
      <c r="G26" s="41"/>
      <c r="H26" s="41"/>
      <c r="I26" s="39"/>
      <c r="J26" s="40"/>
      <c r="K26" s="40"/>
      <c r="L26" s="44"/>
      <c r="M26" s="54" t="e">
        <f>VLOOKUP(C26,'3. 고압가스 검색'!$D$2:$H$67,4,0)</f>
        <v>#N/A</v>
      </c>
      <c r="N26" s="55" t="e">
        <f>VLOOKUP(C26,'3. 고압가스 검색'!$D$2:$H$67,5,0)</f>
        <v>#N/A</v>
      </c>
      <c r="O26" s="56" t="s">
        <v>73</v>
      </c>
      <c r="P26" s="57" t="e">
        <f>VLOOKUP(C26,'3. 고압가스 검색'!$D$2:$F$67,3,0)</f>
        <v>#N/A</v>
      </c>
      <c r="Q26" s="45"/>
    </row>
    <row r="27" spans="1:17" ht="57" customHeight="1" x14ac:dyDescent="0.3">
      <c r="A27" s="63">
        <f t="shared" si="0"/>
        <v>0</v>
      </c>
      <c r="B27" s="48" t="s">
        <v>1614</v>
      </c>
      <c r="C27" s="107"/>
      <c r="D27" s="113" t="e">
        <f>VLOOKUP(C27,'3. 고압가스 검색'!$A$2:$B$67,2,0)</f>
        <v>#N/A</v>
      </c>
      <c r="E27" s="110"/>
      <c r="F27" s="41"/>
      <c r="G27" s="41"/>
      <c r="H27" s="41"/>
      <c r="I27" s="39"/>
      <c r="J27" s="40"/>
      <c r="K27" s="40"/>
      <c r="L27" s="44"/>
      <c r="M27" s="54" t="e">
        <f>VLOOKUP(C27,'3. 고압가스 검색'!$D$2:$H$67,4,0)</f>
        <v>#N/A</v>
      </c>
      <c r="N27" s="55" t="e">
        <f>VLOOKUP(C27,'3. 고압가스 검색'!$D$2:$H$67,5,0)</f>
        <v>#N/A</v>
      </c>
      <c r="O27" s="56" t="s">
        <v>73</v>
      </c>
      <c r="P27" s="57" t="e">
        <f>VLOOKUP(C27,'3. 고압가스 검색'!$D$2:$F$67,3,0)</f>
        <v>#N/A</v>
      </c>
      <c r="Q27" s="45"/>
    </row>
    <row r="28" spans="1:17" ht="57" customHeight="1" x14ac:dyDescent="0.3">
      <c r="A28" s="63">
        <f t="shared" si="0"/>
        <v>0</v>
      </c>
      <c r="B28" s="48" t="s">
        <v>1614</v>
      </c>
      <c r="C28" s="107"/>
      <c r="D28" s="113" t="e">
        <f>VLOOKUP(C28,'3. 고압가스 검색'!$A$2:$B$67,2,0)</f>
        <v>#N/A</v>
      </c>
      <c r="E28" s="111"/>
      <c r="F28" s="42"/>
      <c r="G28" s="42"/>
      <c r="H28" s="42"/>
      <c r="I28" s="39"/>
      <c r="J28" s="40"/>
      <c r="K28" s="40"/>
      <c r="L28" s="44"/>
      <c r="M28" s="54" t="e">
        <f>VLOOKUP(C28,'3. 고압가스 검색'!$D$2:$H$67,4,0)</f>
        <v>#N/A</v>
      </c>
      <c r="N28" s="55" t="e">
        <f>VLOOKUP(C28,'3. 고압가스 검색'!$D$2:$H$67,5,0)</f>
        <v>#N/A</v>
      </c>
      <c r="O28" s="56" t="s">
        <v>73</v>
      </c>
      <c r="P28" s="57" t="e">
        <f>VLOOKUP(C28,'3. 고압가스 검색'!$D$2:$F$67,3,0)</f>
        <v>#N/A</v>
      </c>
      <c r="Q28" s="45"/>
    </row>
    <row r="29" spans="1:17" ht="57" customHeight="1" x14ac:dyDescent="0.3">
      <c r="A29" s="63">
        <f t="shared" si="0"/>
        <v>0</v>
      </c>
      <c r="B29" s="48" t="s">
        <v>1614</v>
      </c>
      <c r="C29" s="107"/>
      <c r="D29" s="113" t="e">
        <f>VLOOKUP(C29,'3. 고압가스 검색'!$A$2:$B$67,2,0)</f>
        <v>#N/A</v>
      </c>
      <c r="E29" s="111"/>
      <c r="F29" s="42"/>
      <c r="G29" s="42"/>
      <c r="H29" s="42"/>
      <c r="I29" s="39"/>
      <c r="J29" s="40"/>
      <c r="K29" s="40"/>
      <c r="L29" s="44"/>
      <c r="M29" s="54" t="e">
        <f>VLOOKUP(C29,'3. 고압가스 검색'!$D$2:$H$67,4,0)</f>
        <v>#N/A</v>
      </c>
      <c r="N29" s="55" t="e">
        <f>VLOOKUP(C29,'3. 고압가스 검색'!$D$2:$H$67,5,0)</f>
        <v>#N/A</v>
      </c>
      <c r="O29" s="56" t="s">
        <v>73</v>
      </c>
      <c r="P29" s="57" t="e">
        <f>VLOOKUP(C29,'3. 고압가스 검색'!$D$2:$F$67,3,0)</f>
        <v>#N/A</v>
      </c>
      <c r="Q29" s="45"/>
    </row>
    <row r="30" spans="1:17" ht="57" customHeight="1" x14ac:dyDescent="0.3">
      <c r="A30" s="63">
        <f t="shared" si="0"/>
        <v>0</v>
      </c>
      <c r="B30" s="48" t="s">
        <v>1614</v>
      </c>
      <c r="C30" s="107"/>
      <c r="D30" s="113" t="e">
        <f>VLOOKUP(C30,'3. 고압가스 검색'!$A$2:$B$67,2,0)</f>
        <v>#N/A</v>
      </c>
      <c r="E30" s="111"/>
      <c r="F30" s="42"/>
      <c r="G30" s="42"/>
      <c r="H30" s="42"/>
      <c r="I30" s="39"/>
      <c r="J30" s="40"/>
      <c r="K30" s="40"/>
      <c r="L30" s="44"/>
      <c r="M30" s="54" t="e">
        <f>VLOOKUP(C30,'3. 고압가스 검색'!$D$2:$H$67,4,0)</f>
        <v>#N/A</v>
      </c>
      <c r="N30" s="55" t="e">
        <f>VLOOKUP(C30,'3. 고압가스 검색'!$D$2:$H$67,5,0)</f>
        <v>#N/A</v>
      </c>
      <c r="O30" s="56" t="s">
        <v>73</v>
      </c>
      <c r="P30" s="57" t="e">
        <f>VLOOKUP(C30,'3. 고압가스 검색'!$D$2:$F$67,3,0)</f>
        <v>#N/A</v>
      </c>
      <c r="Q30" s="45"/>
    </row>
    <row r="31" spans="1:17" ht="57" customHeight="1" x14ac:dyDescent="0.3">
      <c r="A31" s="63">
        <f t="shared" si="0"/>
        <v>0</v>
      </c>
      <c r="B31" s="48" t="s">
        <v>1614</v>
      </c>
      <c r="C31" s="107"/>
      <c r="D31" s="113" t="e">
        <f>VLOOKUP(C31,'3. 고압가스 검색'!$A$2:$B$67,2,0)</f>
        <v>#N/A</v>
      </c>
      <c r="E31" s="111"/>
      <c r="F31" s="42"/>
      <c r="G31" s="42"/>
      <c r="H31" s="42"/>
      <c r="I31" s="39"/>
      <c r="J31" s="40"/>
      <c r="K31" s="40"/>
      <c r="L31" s="44"/>
      <c r="M31" s="54" t="e">
        <f>VLOOKUP(C31,'3. 고압가스 검색'!$D$2:$H$67,4,0)</f>
        <v>#N/A</v>
      </c>
      <c r="N31" s="55" t="e">
        <f>VLOOKUP(C31,'3. 고압가스 검색'!$D$2:$H$67,5,0)</f>
        <v>#N/A</v>
      </c>
      <c r="O31" s="56" t="s">
        <v>73</v>
      </c>
      <c r="P31" s="57" t="e">
        <f>VLOOKUP(C31,'3. 고압가스 검색'!$D$2:$F$67,3,0)</f>
        <v>#N/A</v>
      </c>
      <c r="Q31" s="45"/>
    </row>
    <row r="32" spans="1:17" ht="57" customHeight="1" x14ac:dyDescent="0.3">
      <c r="A32" s="63">
        <f t="shared" si="0"/>
        <v>0</v>
      </c>
      <c r="B32" s="48" t="s">
        <v>1614</v>
      </c>
      <c r="C32" s="107"/>
      <c r="D32" s="113" t="e">
        <f>VLOOKUP(C32,'3. 고압가스 검색'!$A$2:$B$67,2,0)</f>
        <v>#N/A</v>
      </c>
      <c r="E32" s="111"/>
      <c r="F32" s="42"/>
      <c r="G32" s="42"/>
      <c r="H32" s="42"/>
      <c r="I32" s="39"/>
      <c r="J32" s="40"/>
      <c r="K32" s="40"/>
      <c r="L32" s="44"/>
      <c r="M32" s="54" t="e">
        <f>VLOOKUP(C32,'3. 고압가스 검색'!$D$2:$H$67,4,0)</f>
        <v>#N/A</v>
      </c>
      <c r="N32" s="55" t="e">
        <f>VLOOKUP(C32,'3. 고압가스 검색'!$D$2:$H$67,5,0)</f>
        <v>#N/A</v>
      </c>
      <c r="O32" s="56" t="s">
        <v>73</v>
      </c>
      <c r="P32" s="57" t="e">
        <f>VLOOKUP(C32,'3. 고압가스 검색'!$D$2:$F$67,3,0)</f>
        <v>#N/A</v>
      </c>
      <c r="Q32" s="45"/>
    </row>
    <row r="33" spans="1:17" ht="57" customHeight="1" x14ac:dyDescent="0.3">
      <c r="A33" s="63">
        <f t="shared" si="0"/>
        <v>0</v>
      </c>
      <c r="B33" s="48" t="s">
        <v>1614</v>
      </c>
      <c r="C33" s="107"/>
      <c r="D33" s="113" t="e">
        <f>VLOOKUP(C33,'3. 고압가스 검색'!$A$2:$B$67,2,0)</f>
        <v>#N/A</v>
      </c>
      <c r="E33" s="111"/>
      <c r="F33" s="42"/>
      <c r="G33" s="42"/>
      <c r="H33" s="42"/>
      <c r="I33" s="39"/>
      <c r="J33" s="40"/>
      <c r="K33" s="40"/>
      <c r="L33" s="44"/>
      <c r="M33" s="54" t="e">
        <f>VLOOKUP(C33,'3. 고압가스 검색'!$D$2:$H$67,4,0)</f>
        <v>#N/A</v>
      </c>
      <c r="N33" s="55" t="e">
        <f>VLOOKUP(C33,'3. 고압가스 검색'!$D$2:$H$67,5,0)</f>
        <v>#N/A</v>
      </c>
      <c r="O33" s="56" t="s">
        <v>73</v>
      </c>
      <c r="P33" s="57" t="e">
        <f>VLOOKUP(C33,'3. 고압가스 검색'!$D$2:$F$67,3,0)</f>
        <v>#N/A</v>
      </c>
      <c r="Q33" s="45"/>
    </row>
    <row r="34" spans="1:17" ht="57" customHeight="1" x14ac:dyDescent="0.3">
      <c r="A34" s="63">
        <f t="shared" si="0"/>
        <v>0</v>
      </c>
      <c r="B34" s="48" t="s">
        <v>1614</v>
      </c>
      <c r="C34" s="107"/>
      <c r="D34" s="113" t="e">
        <f>VLOOKUP(C34,'3. 고압가스 검색'!$A$2:$B$67,2,0)</f>
        <v>#N/A</v>
      </c>
      <c r="E34" s="111"/>
      <c r="F34" s="42"/>
      <c r="G34" s="42"/>
      <c r="H34" s="42"/>
      <c r="I34" s="39"/>
      <c r="J34" s="40"/>
      <c r="K34" s="40"/>
      <c r="L34" s="44"/>
      <c r="M34" s="54" t="e">
        <f>VLOOKUP(C34,'3. 고압가스 검색'!$D$2:$H$67,4,0)</f>
        <v>#N/A</v>
      </c>
      <c r="N34" s="55" t="e">
        <f>VLOOKUP(C34,'3. 고압가스 검색'!$D$2:$H$67,5,0)</f>
        <v>#N/A</v>
      </c>
      <c r="O34" s="56" t="s">
        <v>73</v>
      </c>
      <c r="P34" s="57" t="e">
        <f>VLOOKUP(C34,'3. 고압가스 검색'!$D$2:$F$67,3,0)</f>
        <v>#N/A</v>
      </c>
      <c r="Q34" s="45"/>
    </row>
    <row r="35" spans="1:17" ht="57" customHeight="1" x14ac:dyDescent="0.3">
      <c r="A35" s="63">
        <f t="shared" si="0"/>
        <v>0</v>
      </c>
      <c r="B35" s="48" t="s">
        <v>1614</v>
      </c>
      <c r="C35" s="107"/>
      <c r="D35" s="113" t="e">
        <f>VLOOKUP(C35,'3. 고압가스 검색'!$A$2:$B$67,2,0)</f>
        <v>#N/A</v>
      </c>
      <c r="E35" s="111"/>
      <c r="F35" s="42"/>
      <c r="G35" s="42"/>
      <c r="H35" s="42"/>
      <c r="I35" s="39"/>
      <c r="J35" s="40"/>
      <c r="K35" s="40"/>
      <c r="L35" s="44"/>
      <c r="M35" s="54" t="e">
        <f>VLOOKUP(C35,'3. 고압가스 검색'!$D$2:$H$67,4,0)</f>
        <v>#N/A</v>
      </c>
      <c r="N35" s="55" t="e">
        <f>VLOOKUP(C35,'3. 고압가스 검색'!$D$2:$H$67,5,0)</f>
        <v>#N/A</v>
      </c>
      <c r="O35" s="56" t="s">
        <v>73</v>
      </c>
      <c r="P35" s="57" t="e">
        <f>VLOOKUP(C35,'3. 고압가스 검색'!$D$2:$F$67,3,0)</f>
        <v>#N/A</v>
      </c>
      <c r="Q35" s="45"/>
    </row>
    <row r="36" spans="1:17" ht="57" customHeight="1" x14ac:dyDescent="0.3">
      <c r="A36" s="63">
        <f t="shared" si="0"/>
        <v>0</v>
      </c>
      <c r="B36" s="48" t="s">
        <v>1614</v>
      </c>
      <c r="C36" s="107"/>
      <c r="D36" s="113" t="e">
        <f>VLOOKUP(C36,'3. 고압가스 검색'!$A$2:$B$67,2,0)</f>
        <v>#N/A</v>
      </c>
      <c r="E36" s="111"/>
      <c r="F36" s="42"/>
      <c r="G36" s="42"/>
      <c r="H36" s="42"/>
      <c r="I36" s="39"/>
      <c r="J36" s="40"/>
      <c r="K36" s="40"/>
      <c r="L36" s="44"/>
      <c r="M36" s="54" t="e">
        <f>VLOOKUP(C36,'3. 고압가스 검색'!$D$2:$H$67,4,0)</f>
        <v>#N/A</v>
      </c>
      <c r="N36" s="55" t="e">
        <f>VLOOKUP(C36,'3. 고압가스 검색'!$D$2:$H$67,5,0)</f>
        <v>#N/A</v>
      </c>
      <c r="O36" s="56" t="s">
        <v>73</v>
      </c>
      <c r="P36" s="57" t="e">
        <f>VLOOKUP(C36,'3. 고압가스 검색'!$D$2:$F$67,3,0)</f>
        <v>#N/A</v>
      </c>
      <c r="Q36" s="45"/>
    </row>
    <row r="37" spans="1:17" ht="57" customHeight="1" x14ac:dyDescent="0.3">
      <c r="A37" s="63">
        <f t="shared" si="0"/>
        <v>0</v>
      </c>
      <c r="B37" s="48" t="s">
        <v>1614</v>
      </c>
      <c r="C37" s="107"/>
      <c r="D37" s="113" t="e">
        <f>VLOOKUP(C37,'3. 고압가스 검색'!$A$2:$B$67,2,0)</f>
        <v>#N/A</v>
      </c>
      <c r="E37" s="111"/>
      <c r="F37" s="42"/>
      <c r="G37" s="42"/>
      <c r="H37" s="42"/>
      <c r="I37" s="39"/>
      <c r="J37" s="40"/>
      <c r="K37" s="40"/>
      <c r="L37" s="44"/>
      <c r="M37" s="54" t="e">
        <f>VLOOKUP(C37,'3. 고압가스 검색'!$D$2:$H$67,4,0)</f>
        <v>#N/A</v>
      </c>
      <c r="N37" s="55" t="e">
        <f>VLOOKUP(C37,'3. 고압가스 검색'!$D$2:$H$67,5,0)</f>
        <v>#N/A</v>
      </c>
      <c r="O37" s="56" t="s">
        <v>73</v>
      </c>
      <c r="P37" s="57" t="e">
        <f>VLOOKUP(C37,'3. 고압가스 검색'!$D$2:$F$67,3,0)</f>
        <v>#N/A</v>
      </c>
      <c r="Q37" s="45"/>
    </row>
    <row r="38" spans="1:17" ht="57" customHeight="1" x14ac:dyDescent="0.3">
      <c r="A38" s="63">
        <f t="shared" si="0"/>
        <v>0</v>
      </c>
      <c r="B38" s="48" t="s">
        <v>1614</v>
      </c>
      <c r="C38" s="107"/>
      <c r="D38" s="113" t="e">
        <f>VLOOKUP(C38,'3. 고압가스 검색'!$A$2:$B$67,2,0)</f>
        <v>#N/A</v>
      </c>
      <c r="E38" s="111"/>
      <c r="F38" s="42"/>
      <c r="G38" s="42"/>
      <c r="H38" s="42"/>
      <c r="I38" s="39"/>
      <c r="J38" s="40"/>
      <c r="K38" s="40"/>
      <c r="L38" s="44"/>
      <c r="M38" s="54" t="e">
        <f>VLOOKUP(C38,'3. 고압가스 검색'!$D$2:$H$67,4,0)</f>
        <v>#N/A</v>
      </c>
      <c r="N38" s="55" t="e">
        <f>VLOOKUP(C38,'3. 고압가스 검색'!$D$2:$H$67,5,0)</f>
        <v>#N/A</v>
      </c>
      <c r="O38" s="56" t="s">
        <v>73</v>
      </c>
      <c r="P38" s="57" t="e">
        <f>VLOOKUP(C38,'3. 고압가스 검색'!$D$2:$F$67,3,0)</f>
        <v>#N/A</v>
      </c>
      <c r="Q38" s="45"/>
    </row>
    <row r="39" spans="1:17" ht="57" customHeight="1" x14ac:dyDescent="0.3">
      <c r="A39" s="63">
        <f t="shared" si="0"/>
        <v>0</v>
      </c>
      <c r="B39" s="48" t="s">
        <v>1614</v>
      </c>
      <c r="C39" s="107"/>
      <c r="D39" s="113" t="e">
        <f>VLOOKUP(C39,'3. 고압가스 검색'!$A$2:$B$67,2,0)</f>
        <v>#N/A</v>
      </c>
      <c r="E39" s="111"/>
      <c r="F39" s="42"/>
      <c r="G39" s="42"/>
      <c r="H39" s="42"/>
      <c r="I39" s="39"/>
      <c r="J39" s="40"/>
      <c r="K39" s="40"/>
      <c r="L39" s="44"/>
      <c r="M39" s="54" t="e">
        <f>VLOOKUP(C39,'3. 고압가스 검색'!$D$2:$H$67,4,0)</f>
        <v>#N/A</v>
      </c>
      <c r="N39" s="55" t="e">
        <f>VLOOKUP(C39,'3. 고압가스 검색'!$D$2:$H$67,5,0)</f>
        <v>#N/A</v>
      </c>
      <c r="O39" s="56" t="s">
        <v>73</v>
      </c>
      <c r="P39" s="57" t="e">
        <f>VLOOKUP(C39,'3. 고압가스 검색'!$D$2:$F$67,3,0)</f>
        <v>#N/A</v>
      </c>
      <c r="Q39" s="45"/>
    </row>
    <row r="40" spans="1:17" ht="57" customHeight="1" x14ac:dyDescent="0.3">
      <c r="A40" s="63">
        <f t="shared" si="0"/>
        <v>0</v>
      </c>
      <c r="B40" s="48" t="s">
        <v>1614</v>
      </c>
      <c r="C40" s="107"/>
      <c r="D40" s="113" t="e">
        <f>VLOOKUP(C40,'3. 고압가스 검색'!$A$2:$B$67,2,0)</f>
        <v>#N/A</v>
      </c>
      <c r="E40" s="111"/>
      <c r="F40" s="42"/>
      <c r="G40" s="42"/>
      <c r="H40" s="42"/>
      <c r="I40" s="39"/>
      <c r="J40" s="40"/>
      <c r="K40" s="40"/>
      <c r="L40" s="44"/>
      <c r="M40" s="54" t="e">
        <f>VLOOKUP(C40,'3. 고압가스 검색'!$D$2:$H$67,4,0)</f>
        <v>#N/A</v>
      </c>
      <c r="N40" s="55" t="e">
        <f>VLOOKUP(C40,'3. 고압가스 검색'!$D$2:$H$67,5,0)</f>
        <v>#N/A</v>
      </c>
      <c r="O40" s="56" t="s">
        <v>73</v>
      </c>
      <c r="P40" s="57" t="e">
        <f>VLOOKUP(C40,'3. 고압가스 검색'!$D$2:$F$67,3,0)</f>
        <v>#N/A</v>
      </c>
      <c r="Q40" s="45"/>
    </row>
    <row r="41" spans="1:17" ht="57" customHeight="1" x14ac:dyDescent="0.3">
      <c r="A41" s="63">
        <f t="shared" si="0"/>
        <v>0</v>
      </c>
      <c r="B41" s="48" t="s">
        <v>1614</v>
      </c>
      <c r="C41" s="107"/>
      <c r="D41" s="113" t="e">
        <f>VLOOKUP(C41,'3. 고압가스 검색'!$A$2:$B$67,2,0)</f>
        <v>#N/A</v>
      </c>
      <c r="E41" s="111"/>
      <c r="F41" s="42"/>
      <c r="G41" s="42"/>
      <c r="H41" s="42"/>
      <c r="I41" s="39"/>
      <c r="J41" s="40"/>
      <c r="K41" s="40"/>
      <c r="L41" s="44"/>
      <c r="M41" s="54" t="e">
        <f>VLOOKUP(C41,'3. 고압가스 검색'!$D$2:$H$67,4,0)</f>
        <v>#N/A</v>
      </c>
      <c r="N41" s="55" t="e">
        <f>VLOOKUP(C41,'3. 고압가스 검색'!$D$2:$H$67,5,0)</f>
        <v>#N/A</v>
      </c>
      <c r="O41" s="56" t="s">
        <v>73</v>
      </c>
      <c r="P41" s="57" t="e">
        <f>VLOOKUP(C41,'3. 고압가스 검색'!$D$2:$F$67,3,0)</f>
        <v>#N/A</v>
      </c>
      <c r="Q41" s="45"/>
    </row>
    <row r="42" spans="1:17" ht="57" customHeight="1" x14ac:dyDescent="0.3">
      <c r="A42" s="63">
        <f t="shared" si="0"/>
        <v>0</v>
      </c>
      <c r="B42" s="48" t="s">
        <v>1614</v>
      </c>
      <c r="C42" s="107"/>
      <c r="D42" s="113" t="e">
        <f>VLOOKUP(C42,'3. 고압가스 검색'!$A$2:$B$67,2,0)</f>
        <v>#N/A</v>
      </c>
      <c r="E42" s="111"/>
      <c r="F42" s="42"/>
      <c r="G42" s="42"/>
      <c r="H42" s="42"/>
      <c r="I42" s="39"/>
      <c r="J42" s="40"/>
      <c r="K42" s="40"/>
      <c r="L42" s="44"/>
      <c r="M42" s="54" t="e">
        <f>VLOOKUP(C42,'3. 고압가스 검색'!$D$2:$H$67,4,0)</f>
        <v>#N/A</v>
      </c>
      <c r="N42" s="55" t="e">
        <f>VLOOKUP(C42,'3. 고압가스 검색'!$D$2:$H$67,5,0)</f>
        <v>#N/A</v>
      </c>
      <c r="O42" s="56" t="s">
        <v>73</v>
      </c>
      <c r="P42" s="57" t="e">
        <f>VLOOKUP(C42,'3. 고압가스 검색'!$D$2:$F$67,3,0)</f>
        <v>#N/A</v>
      </c>
      <c r="Q42" s="45"/>
    </row>
    <row r="43" spans="1:17" ht="57" customHeight="1" x14ac:dyDescent="0.3">
      <c r="A43" s="63">
        <f t="shared" si="0"/>
        <v>0</v>
      </c>
      <c r="B43" s="48" t="s">
        <v>1614</v>
      </c>
      <c r="C43" s="107"/>
      <c r="D43" s="113" t="e">
        <f>VLOOKUP(C43,'3. 고압가스 검색'!$A$2:$B$67,2,0)</f>
        <v>#N/A</v>
      </c>
      <c r="E43" s="111"/>
      <c r="F43" s="42"/>
      <c r="G43" s="42"/>
      <c r="H43" s="42"/>
      <c r="I43" s="39"/>
      <c r="J43" s="40"/>
      <c r="K43" s="40"/>
      <c r="L43" s="44"/>
      <c r="M43" s="54" t="e">
        <f>VLOOKUP(C43,'3. 고압가스 검색'!$D$2:$H$67,4,0)</f>
        <v>#N/A</v>
      </c>
      <c r="N43" s="55" t="e">
        <f>VLOOKUP(C43,'3. 고압가스 검색'!$D$2:$H$67,5,0)</f>
        <v>#N/A</v>
      </c>
      <c r="O43" s="56" t="s">
        <v>73</v>
      </c>
      <c r="P43" s="57" t="e">
        <f>VLOOKUP(C43,'3. 고압가스 검색'!$D$2:$F$67,3,0)</f>
        <v>#N/A</v>
      </c>
      <c r="Q43" s="45"/>
    </row>
    <row r="44" spans="1:17" ht="57" customHeight="1" x14ac:dyDescent="0.3">
      <c r="A44" s="63">
        <f t="shared" si="0"/>
        <v>0</v>
      </c>
      <c r="B44" s="48" t="s">
        <v>1614</v>
      </c>
      <c r="C44" s="107"/>
      <c r="D44" s="113" t="e">
        <f>VLOOKUP(C44,'3. 고압가스 검색'!$A$2:$B$67,2,0)</f>
        <v>#N/A</v>
      </c>
      <c r="E44" s="111"/>
      <c r="F44" s="42"/>
      <c r="G44" s="42"/>
      <c r="H44" s="42"/>
      <c r="I44" s="39"/>
      <c r="J44" s="40"/>
      <c r="K44" s="40"/>
      <c r="L44" s="44"/>
      <c r="M44" s="54" t="e">
        <f>VLOOKUP(C44,'3. 고압가스 검색'!$D$2:$H$67,4,0)</f>
        <v>#N/A</v>
      </c>
      <c r="N44" s="55" t="e">
        <f>VLOOKUP(C44,'3. 고압가스 검색'!$D$2:$H$67,5,0)</f>
        <v>#N/A</v>
      </c>
      <c r="O44" s="56" t="s">
        <v>73</v>
      </c>
      <c r="P44" s="57" t="e">
        <f>VLOOKUP(C44,'3. 고압가스 검색'!$D$2:$F$67,3,0)</f>
        <v>#N/A</v>
      </c>
      <c r="Q44" s="45"/>
    </row>
    <row r="45" spans="1:17" ht="57" customHeight="1" x14ac:dyDescent="0.3">
      <c r="A45" s="63">
        <f t="shared" si="0"/>
        <v>0</v>
      </c>
      <c r="B45" s="48" t="s">
        <v>1614</v>
      </c>
      <c r="C45" s="107"/>
      <c r="D45" s="113" t="e">
        <f>VLOOKUP(C45,'3. 고압가스 검색'!$A$2:$B$67,2,0)</f>
        <v>#N/A</v>
      </c>
      <c r="E45" s="111"/>
      <c r="F45" s="42"/>
      <c r="G45" s="42"/>
      <c r="H45" s="42"/>
      <c r="I45" s="39"/>
      <c r="J45" s="40"/>
      <c r="K45" s="40"/>
      <c r="L45" s="44"/>
      <c r="M45" s="54" t="e">
        <f>VLOOKUP(C45,'3. 고압가스 검색'!$D$2:$H$67,4,0)</f>
        <v>#N/A</v>
      </c>
      <c r="N45" s="55" t="e">
        <f>VLOOKUP(C45,'3. 고압가스 검색'!$D$2:$H$67,5,0)</f>
        <v>#N/A</v>
      </c>
      <c r="O45" s="56" t="s">
        <v>73</v>
      </c>
      <c r="P45" s="57" t="e">
        <f>VLOOKUP(C45,'3. 고압가스 검색'!$D$2:$F$67,3,0)</f>
        <v>#N/A</v>
      </c>
      <c r="Q45" s="45"/>
    </row>
    <row r="46" spans="1:17" ht="57" customHeight="1" x14ac:dyDescent="0.3">
      <c r="A46" s="63">
        <f t="shared" si="0"/>
        <v>0</v>
      </c>
      <c r="B46" s="48" t="s">
        <v>1614</v>
      </c>
      <c r="C46" s="107"/>
      <c r="D46" s="113" t="e">
        <f>VLOOKUP(C46,'3. 고압가스 검색'!$A$2:$B$67,2,0)</f>
        <v>#N/A</v>
      </c>
      <c r="E46" s="111"/>
      <c r="F46" s="42"/>
      <c r="G46" s="42"/>
      <c r="H46" s="42"/>
      <c r="I46" s="39"/>
      <c r="J46" s="40"/>
      <c r="K46" s="40"/>
      <c r="L46" s="44"/>
      <c r="M46" s="54" t="e">
        <f>VLOOKUP(C46,'3. 고압가스 검색'!$D$2:$H$67,4,0)</f>
        <v>#N/A</v>
      </c>
      <c r="N46" s="55" t="e">
        <f>VLOOKUP(C46,'3. 고압가스 검색'!$D$2:$H$67,5,0)</f>
        <v>#N/A</v>
      </c>
      <c r="O46" s="56" t="s">
        <v>73</v>
      </c>
      <c r="P46" s="57" t="e">
        <f>VLOOKUP(C46,'3. 고압가스 검색'!$D$2:$F$67,3,0)</f>
        <v>#N/A</v>
      </c>
      <c r="Q46" s="45"/>
    </row>
    <row r="47" spans="1:17" ht="57" customHeight="1" x14ac:dyDescent="0.3">
      <c r="A47" s="63">
        <f t="shared" si="0"/>
        <v>0</v>
      </c>
      <c r="B47" s="48" t="s">
        <v>1614</v>
      </c>
      <c r="C47" s="107"/>
      <c r="D47" s="113" t="e">
        <f>VLOOKUP(C47,'3. 고압가스 검색'!$A$2:$B$67,2,0)</f>
        <v>#N/A</v>
      </c>
      <c r="E47" s="111"/>
      <c r="F47" s="42"/>
      <c r="G47" s="42"/>
      <c r="H47" s="42"/>
      <c r="I47" s="39"/>
      <c r="J47" s="40"/>
      <c r="K47" s="40"/>
      <c r="L47" s="44"/>
      <c r="M47" s="54" t="e">
        <f>VLOOKUP(C47,'3. 고압가스 검색'!$D$2:$H$67,4,0)</f>
        <v>#N/A</v>
      </c>
      <c r="N47" s="55" t="e">
        <f>VLOOKUP(C47,'3. 고압가스 검색'!$D$2:$H$67,5,0)</f>
        <v>#N/A</v>
      </c>
      <c r="O47" s="56" t="s">
        <v>73</v>
      </c>
      <c r="P47" s="57" t="e">
        <f>VLOOKUP(C47,'3. 고압가스 검색'!$D$2:$F$67,3,0)</f>
        <v>#N/A</v>
      </c>
      <c r="Q47" s="45"/>
    </row>
    <row r="48" spans="1:17" ht="57" customHeight="1" x14ac:dyDescent="0.3">
      <c r="A48" s="63">
        <f t="shared" si="0"/>
        <v>0</v>
      </c>
      <c r="B48" s="48" t="s">
        <v>1614</v>
      </c>
      <c r="C48" s="107"/>
      <c r="D48" s="113" t="e">
        <f>VLOOKUP(C48,'3. 고압가스 검색'!$A$2:$B$67,2,0)</f>
        <v>#N/A</v>
      </c>
      <c r="E48" s="111"/>
      <c r="F48" s="42"/>
      <c r="G48" s="42"/>
      <c r="H48" s="42"/>
      <c r="I48" s="39"/>
      <c r="J48" s="40"/>
      <c r="K48" s="40"/>
      <c r="L48" s="44"/>
      <c r="M48" s="54" t="e">
        <f>VLOOKUP(C48,'3. 고압가스 검색'!$D$2:$H$67,4,0)</f>
        <v>#N/A</v>
      </c>
      <c r="N48" s="55" t="e">
        <f>VLOOKUP(C48,'3. 고압가스 검색'!$D$2:$H$67,5,0)</f>
        <v>#N/A</v>
      </c>
      <c r="O48" s="56" t="s">
        <v>73</v>
      </c>
      <c r="P48" s="57" t="e">
        <f>VLOOKUP(C48,'3. 고압가스 검색'!$D$2:$F$67,3,0)</f>
        <v>#N/A</v>
      </c>
      <c r="Q48" s="45"/>
    </row>
    <row r="49" spans="1:17" ht="57" customHeight="1" x14ac:dyDescent="0.3">
      <c r="A49" s="63">
        <f t="shared" si="0"/>
        <v>0</v>
      </c>
      <c r="B49" s="48" t="s">
        <v>1614</v>
      </c>
      <c r="C49" s="107"/>
      <c r="D49" s="113" t="e">
        <f>VLOOKUP(C49,'3. 고압가스 검색'!$A$2:$B$67,2,0)</f>
        <v>#N/A</v>
      </c>
      <c r="E49" s="111"/>
      <c r="F49" s="42"/>
      <c r="G49" s="42"/>
      <c r="H49" s="42"/>
      <c r="I49" s="39"/>
      <c r="J49" s="40"/>
      <c r="K49" s="40"/>
      <c r="L49" s="44"/>
      <c r="M49" s="54" t="e">
        <f>VLOOKUP(C49,'3. 고압가스 검색'!$D$2:$H$67,4,0)</f>
        <v>#N/A</v>
      </c>
      <c r="N49" s="55" t="e">
        <f>VLOOKUP(C49,'3. 고압가스 검색'!$D$2:$H$67,5,0)</f>
        <v>#N/A</v>
      </c>
      <c r="O49" s="56" t="s">
        <v>73</v>
      </c>
      <c r="P49" s="57" t="e">
        <f>VLOOKUP(C49,'3. 고압가스 검색'!$D$2:$F$67,3,0)</f>
        <v>#N/A</v>
      </c>
      <c r="Q49" s="45"/>
    </row>
    <row r="50" spans="1:17" ht="57" customHeight="1" x14ac:dyDescent="0.3">
      <c r="A50" s="63">
        <f t="shared" si="0"/>
        <v>0</v>
      </c>
      <c r="B50" s="48" t="s">
        <v>1614</v>
      </c>
      <c r="C50" s="107"/>
      <c r="D50" s="113" t="e">
        <f>VLOOKUP(C50,'3. 고압가스 검색'!$A$2:$B$67,2,0)</f>
        <v>#N/A</v>
      </c>
      <c r="E50" s="111"/>
      <c r="F50" s="42"/>
      <c r="G50" s="42"/>
      <c r="H50" s="42"/>
      <c r="I50" s="39"/>
      <c r="J50" s="40"/>
      <c r="K50" s="40"/>
      <c r="L50" s="44"/>
      <c r="M50" s="54" t="e">
        <f>VLOOKUP(C50,'3. 고압가스 검색'!$D$2:$H$67,4,0)</f>
        <v>#N/A</v>
      </c>
      <c r="N50" s="55" t="e">
        <f>VLOOKUP(C50,'3. 고압가스 검색'!$D$2:$H$67,5,0)</f>
        <v>#N/A</v>
      </c>
      <c r="O50" s="56" t="s">
        <v>73</v>
      </c>
      <c r="P50" s="57" t="e">
        <f>VLOOKUP(C50,'3. 고압가스 검색'!$D$2:$F$67,3,0)</f>
        <v>#N/A</v>
      </c>
      <c r="Q50" s="45"/>
    </row>
    <row r="51" spans="1:17" ht="57" customHeight="1" x14ac:dyDescent="0.3">
      <c r="A51" s="63">
        <f t="shared" si="0"/>
        <v>0</v>
      </c>
      <c r="B51" s="48" t="s">
        <v>1614</v>
      </c>
      <c r="C51" s="107"/>
      <c r="D51" s="113" t="e">
        <f>VLOOKUP(C51,'3. 고압가스 검색'!$A$2:$B$67,2,0)</f>
        <v>#N/A</v>
      </c>
      <c r="E51" s="111"/>
      <c r="F51" s="42"/>
      <c r="G51" s="42"/>
      <c r="H51" s="42"/>
      <c r="I51" s="39"/>
      <c r="J51" s="40"/>
      <c r="K51" s="40"/>
      <c r="L51" s="44"/>
      <c r="M51" s="54" t="e">
        <f>VLOOKUP(C51,'3. 고압가스 검색'!$D$2:$H$67,4,0)</f>
        <v>#N/A</v>
      </c>
      <c r="N51" s="55" t="e">
        <f>VLOOKUP(C51,'3. 고압가스 검색'!$D$2:$H$67,5,0)</f>
        <v>#N/A</v>
      </c>
      <c r="O51" s="56" t="s">
        <v>73</v>
      </c>
      <c r="P51" s="57" t="e">
        <f>VLOOKUP(C51,'3. 고압가스 검색'!$D$2:$F$67,3,0)</f>
        <v>#N/A</v>
      </c>
      <c r="Q51" s="45"/>
    </row>
    <row r="52" spans="1:17" ht="57" customHeight="1" x14ac:dyDescent="0.3">
      <c r="A52" s="63">
        <f t="shared" si="0"/>
        <v>0</v>
      </c>
      <c r="B52" s="48" t="s">
        <v>1614</v>
      </c>
      <c r="C52" s="107"/>
      <c r="D52" s="113" t="e">
        <f>VLOOKUP(C52,'3. 고압가스 검색'!$A$2:$B$67,2,0)</f>
        <v>#N/A</v>
      </c>
      <c r="E52" s="111"/>
      <c r="F52" s="42"/>
      <c r="G52" s="42"/>
      <c r="H52" s="42"/>
      <c r="I52" s="39"/>
      <c r="J52" s="40"/>
      <c r="K52" s="40"/>
      <c r="L52" s="44"/>
      <c r="M52" s="54" t="e">
        <f>VLOOKUP(C52,'3. 고압가스 검색'!$D$2:$H$67,4,0)</f>
        <v>#N/A</v>
      </c>
      <c r="N52" s="55" t="e">
        <f>VLOOKUP(C52,'3. 고압가스 검색'!$D$2:$H$67,5,0)</f>
        <v>#N/A</v>
      </c>
      <c r="O52" s="56" t="s">
        <v>73</v>
      </c>
      <c r="P52" s="57" t="e">
        <f>VLOOKUP(C52,'3. 고압가스 검색'!$D$2:$F$67,3,0)</f>
        <v>#N/A</v>
      </c>
      <c r="Q52" s="45"/>
    </row>
    <row r="53" spans="1:17" ht="57" customHeight="1" x14ac:dyDescent="0.3">
      <c r="A53" s="63">
        <f t="shared" si="0"/>
        <v>0</v>
      </c>
      <c r="B53" s="48" t="s">
        <v>1614</v>
      </c>
      <c r="C53" s="107"/>
      <c r="D53" s="113" t="e">
        <f>VLOOKUP(C53,'3. 고압가스 검색'!$A$2:$B$67,2,0)</f>
        <v>#N/A</v>
      </c>
      <c r="E53" s="111"/>
      <c r="F53" s="42"/>
      <c r="G53" s="42"/>
      <c r="H53" s="42"/>
      <c r="I53" s="39"/>
      <c r="J53" s="40"/>
      <c r="K53" s="40"/>
      <c r="L53" s="44"/>
      <c r="M53" s="54" t="e">
        <f>VLOOKUP(C53,'3. 고압가스 검색'!$D$2:$H$67,4,0)</f>
        <v>#N/A</v>
      </c>
      <c r="N53" s="55" t="e">
        <f>VLOOKUP(C53,'3. 고압가스 검색'!$D$2:$H$67,5,0)</f>
        <v>#N/A</v>
      </c>
      <c r="O53" s="56" t="s">
        <v>73</v>
      </c>
      <c r="P53" s="57" t="e">
        <f>VLOOKUP(C53,'3. 고압가스 검색'!$D$2:$F$67,3,0)</f>
        <v>#N/A</v>
      </c>
      <c r="Q53" s="45"/>
    </row>
    <row r="54" spans="1:17" ht="57" customHeight="1" x14ac:dyDescent="0.3">
      <c r="A54" s="63">
        <f t="shared" si="0"/>
        <v>0</v>
      </c>
      <c r="B54" s="48" t="s">
        <v>1614</v>
      </c>
      <c r="C54" s="107"/>
      <c r="D54" s="113" t="e">
        <f>VLOOKUP(C54,'3. 고압가스 검색'!$A$2:$B$67,2,0)</f>
        <v>#N/A</v>
      </c>
      <c r="E54" s="111"/>
      <c r="F54" s="42"/>
      <c r="G54" s="42"/>
      <c r="H54" s="42"/>
      <c r="I54" s="39"/>
      <c r="J54" s="40"/>
      <c r="K54" s="40"/>
      <c r="L54" s="44"/>
      <c r="M54" s="54" t="e">
        <f>VLOOKUP(C54,'3. 고압가스 검색'!$D$2:$H$67,4,0)</f>
        <v>#N/A</v>
      </c>
      <c r="N54" s="55" t="e">
        <f>VLOOKUP(C54,'3. 고압가스 검색'!$D$2:$H$67,5,0)</f>
        <v>#N/A</v>
      </c>
      <c r="O54" s="56" t="s">
        <v>73</v>
      </c>
      <c r="P54" s="57" t="e">
        <f>VLOOKUP(C54,'3. 고압가스 검색'!$D$2:$F$67,3,0)</f>
        <v>#N/A</v>
      </c>
      <c r="Q54" s="45"/>
    </row>
    <row r="55" spans="1:17" ht="57" customHeight="1" x14ac:dyDescent="0.3">
      <c r="A55" s="63">
        <f t="shared" si="0"/>
        <v>0</v>
      </c>
      <c r="B55" s="48" t="s">
        <v>1614</v>
      </c>
      <c r="C55" s="107"/>
      <c r="D55" s="113" t="e">
        <f>VLOOKUP(C55,'3. 고압가스 검색'!$A$2:$B$67,2,0)</f>
        <v>#N/A</v>
      </c>
      <c r="E55" s="111"/>
      <c r="F55" s="42"/>
      <c r="G55" s="42"/>
      <c r="H55" s="42"/>
      <c r="I55" s="39"/>
      <c r="J55" s="40"/>
      <c r="K55" s="40"/>
      <c r="L55" s="44"/>
      <c r="M55" s="54" t="e">
        <f>VLOOKUP(C55,'3. 고압가스 검색'!$D$2:$H$67,4,0)</f>
        <v>#N/A</v>
      </c>
      <c r="N55" s="55" t="e">
        <f>VLOOKUP(C55,'3. 고압가스 검색'!$D$2:$H$67,5,0)</f>
        <v>#N/A</v>
      </c>
      <c r="O55" s="56" t="s">
        <v>73</v>
      </c>
      <c r="P55" s="57" t="e">
        <f>VLOOKUP(C55,'3. 고압가스 검색'!$D$2:$F$67,3,0)</f>
        <v>#N/A</v>
      </c>
      <c r="Q55" s="45"/>
    </row>
    <row r="56" spans="1:17" ht="57" customHeight="1" x14ac:dyDescent="0.3">
      <c r="A56" s="63">
        <f t="shared" si="0"/>
        <v>0</v>
      </c>
      <c r="B56" s="48" t="s">
        <v>1614</v>
      </c>
      <c r="C56" s="107"/>
      <c r="D56" s="113" t="e">
        <f>VLOOKUP(C56,'3. 고압가스 검색'!$A$2:$B$67,2,0)</f>
        <v>#N/A</v>
      </c>
      <c r="E56" s="111"/>
      <c r="F56" s="42"/>
      <c r="G56" s="42"/>
      <c r="H56" s="42"/>
      <c r="I56" s="39"/>
      <c r="J56" s="40"/>
      <c r="K56" s="40"/>
      <c r="L56" s="44"/>
      <c r="M56" s="54" t="e">
        <f>VLOOKUP(C56,'3. 고압가스 검색'!$D$2:$H$67,4,0)</f>
        <v>#N/A</v>
      </c>
      <c r="N56" s="55" t="e">
        <f>VLOOKUP(C56,'3. 고압가스 검색'!$D$2:$H$67,5,0)</f>
        <v>#N/A</v>
      </c>
      <c r="O56" s="56" t="s">
        <v>73</v>
      </c>
      <c r="P56" s="57" t="e">
        <f>VLOOKUP(C56,'3. 고압가스 검색'!$D$2:$F$67,3,0)</f>
        <v>#N/A</v>
      </c>
      <c r="Q56" s="45"/>
    </row>
    <row r="57" spans="1:17" ht="57" customHeight="1" x14ac:dyDescent="0.3">
      <c r="A57" s="63">
        <f t="shared" si="0"/>
        <v>0</v>
      </c>
      <c r="B57" s="48" t="s">
        <v>1614</v>
      </c>
      <c r="C57" s="107"/>
      <c r="D57" s="113" t="e">
        <f>VLOOKUP(C57,'3. 고압가스 검색'!$A$2:$B$67,2,0)</f>
        <v>#N/A</v>
      </c>
      <c r="E57" s="111"/>
      <c r="F57" s="42"/>
      <c r="G57" s="42"/>
      <c r="H57" s="42"/>
      <c r="I57" s="39"/>
      <c r="J57" s="40"/>
      <c r="K57" s="40"/>
      <c r="L57" s="44"/>
      <c r="M57" s="54" t="e">
        <f>VLOOKUP(C57,'3. 고압가스 검색'!$D$2:$H$67,4,0)</f>
        <v>#N/A</v>
      </c>
      <c r="N57" s="55" t="e">
        <f>VLOOKUP(C57,'3. 고압가스 검색'!$D$2:$H$67,5,0)</f>
        <v>#N/A</v>
      </c>
      <c r="O57" s="56" t="s">
        <v>73</v>
      </c>
      <c r="P57" s="57" t="e">
        <f>VLOOKUP(C57,'3. 고압가스 검색'!$D$2:$F$67,3,0)</f>
        <v>#N/A</v>
      </c>
      <c r="Q57" s="45"/>
    </row>
    <row r="58" spans="1:17" ht="57" customHeight="1" x14ac:dyDescent="0.3">
      <c r="A58" s="63">
        <f t="shared" si="0"/>
        <v>0</v>
      </c>
      <c r="B58" s="48" t="s">
        <v>1614</v>
      </c>
      <c r="C58" s="107"/>
      <c r="D58" s="113" t="e">
        <f>VLOOKUP(C58,'3. 고압가스 검색'!$A$2:$B$67,2,0)</f>
        <v>#N/A</v>
      </c>
      <c r="E58" s="111"/>
      <c r="F58" s="42"/>
      <c r="G58" s="42"/>
      <c r="H58" s="42"/>
      <c r="I58" s="39"/>
      <c r="J58" s="40"/>
      <c r="K58" s="40"/>
      <c r="L58" s="44"/>
      <c r="M58" s="54" t="e">
        <f>VLOOKUP(C58,'3. 고압가스 검색'!$D$2:$H$67,4,0)</f>
        <v>#N/A</v>
      </c>
      <c r="N58" s="55" t="e">
        <f>VLOOKUP(C58,'3. 고압가스 검색'!$D$2:$H$67,5,0)</f>
        <v>#N/A</v>
      </c>
      <c r="O58" s="56" t="s">
        <v>73</v>
      </c>
      <c r="P58" s="57" t="e">
        <f>VLOOKUP(C58,'3. 고압가스 검색'!$D$2:$F$67,3,0)</f>
        <v>#N/A</v>
      </c>
      <c r="Q58" s="45"/>
    </row>
    <row r="59" spans="1:17" ht="57" customHeight="1" thickBot="1" x14ac:dyDescent="0.35">
      <c r="A59" s="64">
        <f t="shared" si="0"/>
        <v>0</v>
      </c>
      <c r="B59" s="48" t="s">
        <v>1614</v>
      </c>
      <c r="C59" s="107"/>
      <c r="D59" s="114" t="e">
        <f>VLOOKUP(C59,'3. 고압가스 검색'!$A$2:$B$67,2,0)</f>
        <v>#N/A</v>
      </c>
      <c r="E59" s="111"/>
      <c r="F59" s="42"/>
      <c r="G59" s="42"/>
      <c r="H59" s="42"/>
      <c r="I59" s="39"/>
      <c r="J59" s="40"/>
      <c r="K59" s="40"/>
      <c r="L59" s="44"/>
      <c r="M59" s="58" t="e">
        <f>VLOOKUP(C59,'3. 고압가스 검색'!$D$2:$H$67,4,0)</f>
        <v>#N/A</v>
      </c>
      <c r="N59" s="59" t="e">
        <f>VLOOKUP(C59,'3. 고압가스 검색'!$D$2:$H$67,5,0)</f>
        <v>#N/A</v>
      </c>
      <c r="O59" s="60" t="s">
        <v>73</v>
      </c>
      <c r="P59" s="61" t="e">
        <f>VLOOKUP(C59,'3. 고압가스 검색'!$D$2:$F$67,3,0)</f>
        <v>#N/A</v>
      </c>
      <c r="Q59" s="45"/>
    </row>
  </sheetData>
  <mergeCells count="15">
    <mergeCell ref="A6:Q7"/>
    <mergeCell ref="R9:U10"/>
    <mergeCell ref="A1:Q1"/>
    <mergeCell ref="O2:P2"/>
    <mergeCell ref="O3:P3"/>
    <mergeCell ref="B4:C4"/>
    <mergeCell ref="D4:H4"/>
    <mergeCell ref="I4:K4"/>
    <mergeCell ref="M4:N4"/>
    <mergeCell ref="O4:O5"/>
    <mergeCell ref="P4:Q5"/>
    <mergeCell ref="B5:C5"/>
    <mergeCell ref="D5:H5"/>
    <mergeCell ref="I5:K5"/>
    <mergeCell ref="M5:N5"/>
  </mergeCells>
  <phoneticPr fontId="18" type="noConversion"/>
  <dataValidations count="7">
    <dataValidation type="list" allowBlank="1" showInputMessage="1" showErrorMessage="1" sqref="S12:S14">
      <formula1>$S$12:$S$14</formula1>
    </dataValidation>
    <dataValidation type="list" allowBlank="1" showInputMessage="1" showErrorMessage="1" sqref="M8:N8">
      <formula1>$S$12:$S$13</formula1>
    </dataValidation>
    <dataValidation type="list" allowBlank="1" showInputMessage="1" showErrorMessage="1" sqref="P4:Q5">
      <formula1>"○,X"</formula1>
    </dataValidation>
    <dataValidation type="list" allowBlank="1" showInputMessage="1" showErrorMessage="1" sqref="B10:B59">
      <formula1>"단일가스,혼합가스,없음"</formula1>
    </dataValidation>
    <dataValidation type="list" allowBlank="1" showInputMessage="1" showErrorMessage="1" sqref="I10:I59">
      <formula1>"L"</formula1>
    </dataValidation>
    <dataValidation type="list" allowBlank="1" showInputMessage="1" showErrorMessage="1" sqref="J10:J59">
      <formula1>"가스캐비닛,전도방지장치,기타"</formula1>
    </dataValidation>
    <dataValidation type="list" allowBlank="1" showInputMessage="1" showErrorMessage="1" sqref="K10:K59">
      <formula1>$W$4:$W$5</formula1>
    </dataValidation>
  </dataValidations>
  <hyperlinks>
    <hyperlink ref="R9:U10" r:id="rId1" tooltip="http://msds.kosha.or.kr/" display="CAS번호 검색 :  http://msds.kosha.or.kr/"/>
  </hyperlinks>
  <printOptions horizontalCentered="1"/>
  <pageMargins left="0.7086111307144165" right="0.7086111307144165" top="0.74791663885116577" bottom="0.74791663885116577" header="0.31486111879348755" footer="0.31486111879348755"/>
  <pageSetup paperSize="9" scale="1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I329"/>
  <sheetViews>
    <sheetView zoomScale="85" zoomScaleNormal="85" workbookViewId="0">
      <selection activeCell="E7" sqref="E7"/>
    </sheetView>
  </sheetViews>
  <sheetFormatPr defaultColWidth="8.875" defaultRowHeight="16.5" x14ac:dyDescent="0.3"/>
  <cols>
    <col min="1" max="1" width="17.5" style="105" customWidth="1"/>
    <col min="2" max="3" width="33.75" style="2" customWidth="1"/>
    <col min="4" max="4" width="17.5" style="2" customWidth="1"/>
    <col min="5" max="5" width="57" style="2" customWidth="1"/>
    <col min="6" max="6" width="46.5" style="2" customWidth="1"/>
    <col min="7" max="7" width="29.75" style="2" customWidth="1"/>
    <col min="8" max="8" width="27.75" style="2" bestFit="1" customWidth="1"/>
    <col min="9" max="9" width="33.75" style="2" customWidth="1"/>
  </cols>
  <sheetData>
    <row r="1" spans="1:9" ht="43.5" customHeight="1" x14ac:dyDescent="0.3">
      <c r="A1" s="15" t="s">
        <v>1151</v>
      </c>
      <c r="B1" s="100" t="s">
        <v>75</v>
      </c>
      <c r="C1" s="14" t="s">
        <v>1537</v>
      </c>
      <c r="D1" s="15" t="s">
        <v>1151</v>
      </c>
      <c r="E1" s="14" t="s">
        <v>1552</v>
      </c>
      <c r="F1" s="14" t="s">
        <v>1927</v>
      </c>
      <c r="G1" s="14" t="s">
        <v>1969</v>
      </c>
      <c r="H1" s="16" t="s">
        <v>1970</v>
      </c>
      <c r="I1" s="13" t="s">
        <v>75</v>
      </c>
    </row>
    <row r="2" spans="1:9" ht="57" customHeight="1" x14ac:dyDescent="0.3">
      <c r="A2" s="17" t="s">
        <v>1150</v>
      </c>
      <c r="B2" s="101" t="s">
        <v>60</v>
      </c>
      <c r="C2" s="21" t="s">
        <v>1918</v>
      </c>
      <c r="D2" s="17" t="s">
        <v>1150</v>
      </c>
      <c r="E2" s="18"/>
      <c r="F2" s="34" t="s">
        <v>1949</v>
      </c>
      <c r="G2" s="31" t="s">
        <v>1971</v>
      </c>
      <c r="H2" s="32" t="s">
        <v>1972</v>
      </c>
      <c r="I2" s="24" t="s">
        <v>60</v>
      </c>
    </row>
    <row r="3" spans="1:9" ht="57" customHeight="1" x14ac:dyDescent="0.3">
      <c r="A3" s="17" t="s">
        <v>1536</v>
      </c>
      <c r="B3" s="101" t="s">
        <v>114</v>
      </c>
      <c r="C3" s="21" t="s">
        <v>1939</v>
      </c>
      <c r="D3" s="17" t="s">
        <v>1536</v>
      </c>
      <c r="E3" s="18"/>
      <c r="F3" s="34" t="s">
        <v>1949</v>
      </c>
      <c r="G3" s="31" t="s">
        <v>1971</v>
      </c>
      <c r="H3" s="32" t="s">
        <v>1974</v>
      </c>
      <c r="I3" s="24" t="s">
        <v>114</v>
      </c>
    </row>
    <row r="4" spans="1:9" ht="57" customHeight="1" x14ac:dyDescent="0.3">
      <c r="A4" s="17" t="s">
        <v>1545</v>
      </c>
      <c r="B4" s="101" t="s">
        <v>202</v>
      </c>
      <c r="C4" s="21" t="s">
        <v>1938</v>
      </c>
      <c r="D4" s="17" t="s">
        <v>1545</v>
      </c>
      <c r="E4" s="18"/>
      <c r="F4" s="34" t="s">
        <v>1949</v>
      </c>
      <c r="G4" s="31" t="s">
        <v>1971</v>
      </c>
      <c r="H4" s="32" t="s">
        <v>1974</v>
      </c>
      <c r="I4" s="24" t="s">
        <v>202</v>
      </c>
    </row>
    <row r="5" spans="1:9" ht="57" customHeight="1" x14ac:dyDescent="0.3">
      <c r="A5" s="17" t="s">
        <v>1152</v>
      </c>
      <c r="B5" s="102" t="s">
        <v>1551</v>
      </c>
      <c r="C5" s="18" t="s">
        <v>1933</v>
      </c>
      <c r="D5" s="17" t="s">
        <v>1152</v>
      </c>
      <c r="E5" s="18"/>
      <c r="F5" s="34" t="s">
        <v>1949</v>
      </c>
      <c r="G5" s="34" t="s">
        <v>2014</v>
      </c>
      <c r="H5" s="25" t="s">
        <v>1974</v>
      </c>
      <c r="I5" s="19" t="s">
        <v>1551</v>
      </c>
    </row>
    <row r="6" spans="1:9" ht="57" customHeight="1" x14ac:dyDescent="0.3">
      <c r="A6" s="17" t="s">
        <v>1911</v>
      </c>
      <c r="B6" s="102" t="s">
        <v>1137</v>
      </c>
      <c r="C6" s="21" t="s">
        <v>1932</v>
      </c>
      <c r="D6" s="17" t="s">
        <v>1911</v>
      </c>
      <c r="E6" s="18"/>
      <c r="F6" s="34" t="s">
        <v>1949</v>
      </c>
      <c r="G6" s="34" t="s">
        <v>2014</v>
      </c>
      <c r="H6" s="35" t="s">
        <v>1974</v>
      </c>
      <c r="I6" s="19" t="s">
        <v>1137</v>
      </c>
    </row>
    <row r="7" spans="1:9" ht="57" customHeight="1" x14ac:dyDescent="0.3">
      <c r="A7" s="17" t="s">
        <v>1153</v>
      </c>
      <c r="B7" s="102" t="s">
        <v>179</v>
      </c>
      <c r="C7" s="20" t="s">
        <v>198</v>
      </c>
      <c r="D7" s="17" t="s">
        <v>1153</v>
      </c>
      <c r="E7" s="18"/>
      <c r="F7" s="34" t="s">
        <v>1949</v>
      </c>
      <c r="G7" s="34" t="s">
        <v>1975</v>
      </c>
      <c r="H7" s="25" t="s">
        <v>2014</v>
      </c>
      <c r="I7" s="19" t="s">
        <v>179</v>
      </c>
    </row>
    <row r="8" spans="1:9" ht="57" customHeight="1" x14ac:dyDescent="0.3">
      <c r="A8" s="17" t="s">
        <v>1538</v>
      </c>
      <c r="B8" s="102" t="s">
        <v>1154</v>
      </c>
      <c r="C8" s="18" t="s">
        <v>1154</v>
      </c>
      <c r="D8" s="17" t="s">
        <v>1538</v>
      </c>
      <c r="E8" s="18"/>
      <c r="F8" s="34" t="s">
        <v>1949</v>
      </c>
      <c r="G8" s="34" t="s">
        <v>1975</v>
      </c>
      <c r="H8" s="25" t="s">
        <v>2014</v>
      </c>
      <c r="I8" s="19" t="s">
        <v>1154</v>
      </c>
    </row>
    <row r="9" spans="1:9" ht="57" customHeight="1" x14ac:dyDescent="0.3">
      <c r="A9" s="17" t="s">
        <v>1155</v>
      </c>
      <c r="B9" s="101" t="s">
        <v>1891</v>
      </c>
      <c r="C9" s="18" t="s">
        <v>126</v>
      </c>
      <c r="D9" s="17" t="s">
        <v>1155</v>
      </c>
      <c r="E9" s="18"/>
      <c r="F9" s="34" t="s">
        <v>1949</v>
      </c>
      <c r="G9" s="34" t="s">
        <v>1975</v>
      </c>
      <c r="H9" s="25" t="s">
        <v>1976</v>
      </c>
      <c r="I9" s="24" t="s">
        <v>1891</v>
      </c>
    </row>
    <row r="10" spans="1:9" ht="57" customHeight="1" x14ac:dyDescent="0.3">
      <c r="A10" s="17" t="s">
        <v>1539</v>
      </c>
      <c r="B10" s="101" t="s">
        <v>1899</v>
      </c>
      <c r="C10" s="21" t="s">
        <v>1887</v>
      </c>
      <c r="D10" s="17" t="s">
        <v>1539</v>
      </c>
      <c r="E10" s="18"/>
      <c r="F10" s="34" t="s">
        <v>1949</v>
      </c>
      <c r="G10" s="34" t="s">
        <v>1971</v>
      </c>
      <c r="H10" s="25" t="s">
        <v>1974</v>
      </c>
      <c r="I10" s="24" t="s">
        <v>1899</v>
      </c>
    </row>
    <row r="11" spans="1:9" ht="57" customHeight="1" x14ac:dyDescent="0.3">
      <c r="A11" s="17" t="s">
        <v>1103</v>
      </c>
      <c r="B11" s="102" t="s">
        <v>1138</v>
      </c>
      <c r="C11" s="20" t="s">
        <v>1917</v>
      </c>
      <c r="D11" s="17" t="s">
        <v>1103</v>
      </c>
      <c r="E11" s="18"/>
      <c r="F11" s="34" t="s">
        <v>1949</v>
      </c>
      <c r="G11" s="34" t="s">
        <v>1977</v>
      </c>
      <c r="H11" s="25" t="s">
        <v>2014</v>
      </c>
      <c r="I11" s="19" t="s">
        <v>1138</v>
      </c>
    </row>
    <row r="12" spans="1:9" ht="57" customHeight="1" x14ac:dyDescent="0.3">
      <c r="A12" s="17" t="s">
        <v>1104</v>
      </c>
      <c r="B12" s="102" t="s">
        <v>1142</v>
      </c>
      <c r="C12" s="18" t="s">
        <v>126</v>
      </c>
      <c r="D12" s="17" t="s">
        <v>1104</v>
      </c>
      <c r="E12" s="18"/>
      <c r="F12" s="34" t="s">
        <v>1949</v>
      </c>
      <c r="G12" s="34" t="s">
        <v>1977</v>
      </c>
      <c r="H12" s="25" t="s">
        <v>1976</v>
      </c>
      <c r="I12" s="19" t="s">
        <v>1142</v>
      </c>
    </row>
    <row r="13" spans="1:9" ht="57" customHeight="1" x14ac:dyDescent="0.3">
      <c r="A13" s="17" t="s">
        <v>1105</v>
      </c>
      <c r="B13" s="102" t="s">
        <v>180</v>
      </c>
      <c r="C13" s="18" t="s">
        <v>1912</v>
      </c>
      <c r="D13" s="17" t="s">
        <v>1105</v>
      </c>
      <c r="E13" s="18"/>
      <c r="F13" s="34" t="s">
        <v>1949</v>
      </c>
      <c r="G13" s="34" t="s">
        <v>1978</v>
      </c>
      <c r="H13" s="25" t="s">
        <v>2014</v>
      </c>
      <c r="I13" s="19" t="s">
        <v>180</v>
      </c>
    </row>
    <row r="14" spans="1:9" ht="57" customHeight="1" x14ac:dyDescent="0.3">
      <c r="A14" s="17" t="s">
        <v>1107</v>
      </c>
      <c r="B14" s="102" t="s">
        <v>196</v>
      </c>
      <c r="C14" s="18" t="s">
        <v>1926</v>
      </c>
      <c r="D14" s="17" t="s">
        <v>1107</v>
      </c>
      <c r="E14" s="18"/>
      <c r="F14" s="34" t="s">
        <v>1949</v>
      </c>
      <c r="G14" s="34" t="s">
        <v>1977</v>
      </c>
      <c r="H14" s="25" t="s">
        <v>1973</v>
      </c>
      <c r="I14" s="19" t="s">
        <v>196</v>
      </c>
    </row>
    <row r="15" spans="1:9" ht="57" customHeight="1" x14ac:dyDescent="0.3">
      <c r="A15" s="17" t="s">
        <v>1541</v>
      </c>
      <c r="B15" s="102" t="s">
        <v>175</v>
      </c>
      <c r="C15" s="18" t="s">
        <v>1540</v>
      </c>
      <c r="D15" s="17" t="s">
        <v>1541</v>
      </c>
      <c r="E15" s="18"/>
      <c r="F15" s="34" t="s">
        <v>1949</v>
      </c>
      <c r="G15" s="34" t="s">
        <v>1978</v>
      </c>
      <c r="H15" s="25" t="s">
        <v>1974</v>
      </c>
      <c r="I15" s="19" t="s">
        <v>175</v>
      </c>
    </row>
    <row r="16" spans="1:9" ht="57" customHeight="1" x14ac:dyDescent="0.3">
      <c r="A16" s="17" t="s">
        <v>1109</v>
      </c>
      <c r="B16" s="102" t="s">
        <v>1110</v>
      </c>
      <c r="C16" s="18" t="s">
        <v>1890</v>
      </c>
      <c r="D16" s="17" t="s">
        <v>1109</v>
      </c>
      <c r="E16" s="18"/>
      <c r="F16" s="34" t="s">
        <v>1949</v>
      </c>
      <c r="G16" s="34" t="s">
        <v>1971</v>
      </c>
      <c r="H16" s="25" t="s">
        <v>2014</v>
      </c>
      <c r="I16" s="19" t="s">
        <v>1110</v>
      </c>
    </row>
    <row r="17" spans="1:9" ht="57" customHeight="1" x14ac:dyDescent="0.3">
      <c r="A17" s="17" t="s">
        <v>185</v>
      </c>
      <c r="B17" s="102" t="s">
        <v>177</v>
      </c>
      <c r="C17" s="18" t="s">
        <v>126</v>
      </c>
      <c r="D17" s="17" t="s">
        <v>185</v>
      </c>
      <c r="E17" s="18"/>
      <c r="F17" s="34" t="s">
        <v>1940</v>
      </c>
      <c r="G17" s="34" t="s">
        <v>1979</v>
      </c>
      <c r="H17" s="25" t="s">
        <v>1980</v>
      </c>
      <c r="I17" s="19" t="s">
        <v>177</v>
      </c>
    </row>
    <row r="18" spans="1:9" ht="57" customHeight="1" x14ac:dyDescent="0.3">
      <c r="A18" s="17" t="s">
        <v>1108</v>
      </c>
      <c r="B18" s="101" t="s">
        <v>1888</v>
      </c>
      <c r="C18" s="18" t="s">
        <v>126</v>
      </c>
      <c r="D18" s="17" t="s">
        <v>1108</v>
      </c>
      <c r="E18" s="18"/>
      <c r="F18" s="34" t="s">
        <v>1949</v>
      </c>
      <c r="G18" s="34" t="s">
        <v>1971</v>
      </c>
      <c r="H18" s="25" t="s">
        <v>2014</v>
      </c>
      <c r="I18" s="24" t="s">
        <v>1888</v>
      </c>
    </row>
    <row r="19" spans="1:9" ht="57" customHeight="1" x14ac:dyDescent="0.3">
      <c r="A19" s="17" t="s">
        <v>1112</v>
      </c>
      <c r="B19" s="102" t="s">
        <v>1111</v>
      </c>
      <c r="C19" s="18" t="s">
        <v>126</v>
      </c>
      <c r="D19" s="17" t="s">
        <v>1112</v>
      </c>
      <c r="E19" s="18"/>
      <c r="F19" s="34" t="s">
        <v>1949</v>
      </c>
      <c r="G19" s="34" t="s">
        <v>1978</v>
      </c>
      <c r="H19" s="25" t="s">
        <v>1980</v>
      </c>
      <c r="I19" s="19" t="s">
        <v>1111</v>
      </c>
    </row>
    <row r="20" spans="1:9" ht="57" customHeight="1" x14ac:dyDescent="0.3">
      <c r="A20" s="17" t="s">
        <v>1542</v>
      </c>
      <c r="B20" s="102" t="s">
        <v>1139</v>
      </c>
      <c r="C20" s="18" t="s">
        <v>1925</v>
      </c>
      <c r="D20" s="17" t="s">
        <v>1542</v>
      </c>
      <c r="E20" s="18"/>
      <c r="F20" s="34" t="s">
        <v>1948</v>
      </c>
      <c r="G20" s="34" t="s">
        <v>1978</v>
      </c>
      <c r="H20" s="25" t="s">
        <v>1974</v>
      </c>
      <c r="I20" s="19" t="s">
        <v>1139</v>
      </c>
    </row>
    <row r="21" spans="1:9" ht="57" customHeight="1" x14ac:dyDescent="0.3">
      <c r="A21" s="17" t="s">
        <v>1543</v>
      </c>
      <c r="B21" s="102" t="s">
        <v>176</v>
      </c>
      <c r="C21" s="21" t="s">
        <v>1930</v>
      </c>
      <c r="D21" s="17" t="s">
        <v>1543</v>
      </c>
      <c r="E21" s="18"/>
      <c r="F21" s="34" t="s">
        <v>1948</v>
      </c>
      <c r="G21" s="34" t="s">
        <v>1978</v>
      </c>
      <c r="H21" s="25" t="s">
        <v>2014</v>
      </c>
      <c r="I21" s="19" t="s">
        <v>176</v>
      </c>
    </row>
    <row r="22" spans="1:9" ht="57" customHeight="1" x14ac:dyDescent="0.3">
      <c r="A22" s="17" t="s">
        <v>1113</v>
      </c>
      <c r="B22" s="101" t="s">
        <v>203</v>
      </c>
      <c r="C22" s="21" t="s">
        <v>1885</v>
      </c>
      <c r="D22" s="17" t="s">
        <v>1113</v>
      </c>
      <c r="E22" s="18"/>
      <c r="F22" s="34" t="s">
        <v>1948</v>
      </c>
      <c r="G22" s="34" t="s">
        <v>1971</v>
      </c>
      <c r="H22" s="25" t="s">
        <v>1974</v>
      </c>
      <c r="I22" s="24" t="s">
        <v>203</v>
      </c>
    </row>
    <row r="23" spans="1:9" ht="57" customHeight="1" x14ac:dyDescent="0.3">
      <c r="A23" s="17" t="s">
        <v>1115</v>
      </c>
      <c r="B23" s="101" t="s">
        <v>1937</v>
      </c>
      <c r="C23" s="21" t="s">
        <v>1886</v>
      </c>
      <c r="D23" s="17" t="s">
        <v>1115</v>
      </c>
      <c r="E23" s="18"/>
      <c r="F23" s="34" t="s">
        <v>1948</v>
      </c>
      <c r="G23" s="34" t="s">
        <v>1981</v>
      </c>
      <c r="H23" s="25" t="s">
        <v>1982</v>
      </c>
      <c r="I23" s="24" t="s">
        <v>1937</v>
      </c>
    </row>
    <row r="24" spans="1:9" ht="57" customHeight="1" x14ac:dyDescent="0.3">
      <c r="A24" s="17" t="s">
        <v>1114</v>
      </c>
      <c r="B24" s="102" t="s">
        <v>1534</v>
      </c>
      <c r="C24" s="18" t="s">
        <v>126</v>
      </c>
      <c r="D24" s="17" t="s">
        <v>1114</v>
      </c>
      <c r="E24" s="18"/>
      <c r="F24" s="34" t="s">
        <v>1948</v>
      </c>
      <c r="G24" s="34" t="s">
        <v>1983</v>
      </c>
      <c r="H24" s="25" t="s">
        <v>1984</v>
      </c>
      <c r="I24" s="19" t="s">
        <v>1534</v>
      </c>
    </row>
    <row r="25" spans="1:9" ht="57" customHeight="1" x14ac:dyDescent="0.3">
      <c r="A25" s="17" t="s">
        <v>1116</v>
      </c>
      <c r="B25" s="101" t="s">
        <v>1910</v>
      </c>
      <c r="C25" s="18" t="s">
        <v>126</v>
      </c>
      <c r="D25" s="17" t="s">
        <v>1116</v>
      </c>
      <c r="E25" s="18"/>
      <c r="F25" s="34" t="s">
        <v>1949</v>
      </c>
      <c r="G25" s="34" t="s">
        <v>1985</v>
      </c>
      <c r="H25" s="25" t="s">
        <v>2014</v>
      </c>
      <c r="I25" s="24" t="s">
        <v>1910</v>
      </c>
    </row>
    <row r="26" spans="1:9" ht="57" customHeight="1" x14ac:dyDescent="0.3">
      <c r="A26" s="17" t="s">
        <v>187</v>
      </c>
      <c r="B26" s="102" t="s">
        <v>1143</v>
      </c>
      <c r="C26" s="18" t="s">
        <v>126</v>
      </c>
      <c r="D26" s="17" t="s">
        <v>187</v>
      </c>
      <c r="E26" s="18"/>
      <c r="F26" s="34" t="s">
        <v>1941</v>
      </c>
      <c r="G26" s="34" t="s">
        <v>1986</v>
      </c>
      <c r="H26" s="25" t="s">
        <v>1987</v>
      </c>
      <c r="I26" s="19" t="s">
        <v>1143</v>
      </c>
    </row>
    <row r="27" spans="1:9" ht="57" customHeight="1" x14ac:dyDescent="0.3">
      <c r="A27" s="17" t="s">
        <v>1117</v>
      </c>
      <c r="B27" s="102" t="s">
        <v>1140</v>
      </c>
      <c r="C27" s="18" t="s">
        <v>1928</v>
      </c>
      <c r="D27" s="17" t="s">
        <v>1117</v>
      </c>
      <c r="E27" s="18"/>
      <c r="F27" s="34" t="s">
        <v>1949</v>
      </c>
      <c r="G27" s="34" t="s">
        <v>1985</v>
      </c>
      <c r="H27" s="25" t="s">
        <v>2014</v>
      </c>
      <c r="I27" s="19" t="s">
        <v>1140</v>
      </c>
    </row>
    <row r="28" spans="1:9" ht="57" customHeight="1" x14ac:dyDescent="0.3">
      <c r="A28" s="17" t="s">
        <v>1106</v>
      </c>
      <c r="B28" s="102" t="s">
        <v>174</v>
      </c>
      <c r="C28" s="22" t="s">
        <v>1892</v>
      </c>
      <c r="D28" s="17" t="s">
        <v>1106</v>
      </c>
      <c r="E28" s="18"/>
      <c r="F28" s="34" t="s">
        <v>1949</v>
      </c>
      <c r="G28" s="34" t="s">
        <v>1988</v>
      </c>
      <c r="H28" s="25" t="s">
        <v>1984</v>
      </c>
      <c r="I28" s="19" t="s">
        <v>174</v>
      </c>
    </row>
    <row r="29" spans="1:9" ht="57" customHeight="1" x14ac:dyDescent="0.3">
      <c r="A29" s="17" t="s">
        <v>1118</v>
      </c>
      <c r="B29" s="102" t="s">
        <v>173</v>
      </c>
      <c r="C29" s="18" t="s">
        <v>1929</v>
      </c>
      <c r="D29" s="17" t="s">
        <v>1118</v>
      </c>
      <c r="E29" s="18"/>
      <c r="F29" s="34" t="s">
        <v>1949</v>
      </c>
      <c r="G29" s="34" t="s">
        <v>1985</v>
      </c>
      <c r="H29" s="25" t="s">
        <v>2014</v>
      </c>
      <c r="I29" s="19" t="s">
        <v>173</v>
      </c>
    </row>
    <row r="30" spans="1:9" ht="57" customHeight="1" x14ac:dyDescent="0.3">
      <c r="A30" s="17" t="s">
        <v>1544</v>
      </c>
      <c r="B30" s="102" t="s">
        <v>170</v>
      </c>
      <c r="C30" s="18" t="s">
        <v>1906</v>
      </c>
      <c r="D30" s="17" t="s">
        <v>1544</v>
      </c>
      <c r="E30" s="18"/>
      <c r="F30" s="34" t="s">
        <v>1949</v>
      </c>
      <c r="G30" s="34" t="s">
        <v>1988</v>
      </c>
      <c r="H30" s="25" t="s">
        <v>1984</v>
      </c>
      <c r="I30" s="19" t="s">
        <v>170</v>
      </c>
    </row>
    <row r="31" spans="1:9" ht="57" customHeight="1" x14ac:dyDescent="0.3">
      <c r="A31" s="17" t="s">
        <v>1119</v>
      </c>
      <c r="B31" s="102" t="s">
        <v>172</v>
      </c>
      <c r="C31" s="18" t="s">
        <v>1901</v>
      </c>
      <c r="D31" s="17" t="s">
        <v>1119</v>
      </c>
      <c r="E31" s="18"/>
      <c r="F31" s="34" t="s">
        <v>1949</v>
      </c>
      <c r="G31" s="34" t="s">
        <v>1988</v>
      </c>
      <c r="H31" s="25" t="s">
        <v>1984</v>
      </c>
      <c r="I31" s="19" t="s">
        <v>172</v>
      </c>
    </row>
    <row r="32" spans="1:9" ht="57" customHeight="1" x14ac:dyDescent="0.3">
      <c r="A32" s="17" t="s">
        <v>1120</v>
      </c>
      <c r="B32" s="102" t="s">
        <v>1141</v>
      </c>
      <c r="C32" s="18" t="s">
        <v>1923</v>
      </c>
      <c r="D32" s="17" t="s">
        <v>1120</v>
      </c>
      <c r="E32" s="18"/>
      <c r="F32" s="34" t="s">
        <v>1949</v>
      </c>
      <c r="G32" s="34" t="s">
        <v>1985</v>
      </c>
      <c r="H32" s="36"/>
      <c r="I32" s="19" t="s">
        <v>1141</v>
      </c>
    </row>
    <row r="33" spans="1:9" ht="57" customHeight="1" x14ac:dyDescent="0.3">
      <c r="A33" s="17" t="s">
        <v>190</v>
      </c>
      <c r="B33" s="102" t="s">
        <v>1144</v>
      </c>
      <c r="C33" s="18" t="s">
        <v>30</v>
      </c>
      <c r="D33" s="17" t="s">
        <v>190</v>
      </c>
      <c r="E33" s="18"/>
      <c r="F33" s="34" t="s">
        <v>1941</v>
      </c>
      <c r="G33" s="34" t="s">
        <v>1989</v>
      </c>
      <c r="H33" s="25" t="s">
        <v>1990</v>
      </c>
      <c r="I33" s="19" t="s">
        <v>1144</v>
      </c>
    </row>
    <row r="34" spans="1:9" ht="57" customHeight="1" x14ac:dyDescent="0.3">
      <c r="A34" s="18" t="s">
        <v>1921</v>
      </c>
      <c r="B34" s="102" t="s">
        <v>181</v>
      </c>
      <c r="C34" s="21" t="s">
        <v>1905</v>
      </c>
      <c r="D34" s="18" t="s">
        <v>1921</v>
      </c>
      <c r="E34" s="18"/>
      <c r="F34" s="18" t="s">
        <v>72</v>
      </c>
      <c r="G34" s="34" t="s">
        <v>1993</v>
      </c>
      <c r="H34" s="25" t="s">
        <v>1992</v>
      </c>
      <c r="I34" s="19" t="s">
        <v>181</v>
      </c>
    </row>
    <row r="35" spans="1:9" ht="57" customHeight="1" x14ac:dyDescent="0.3">
      <c r="A35" s="18" t="s">
        <v>138</v>
      </c>
      <c r="B35" s="102" t="s">
        <v>1130</v>
      </c>
      <c r="C35" s="18" t="s">
        <v>126</v>
      </c>
      <c r="D35" s="18" t="s">
        <v>138</v>
      </c>
      <c r="E35" s="18"/>
      <c r="F35" s="18" t="s">
        <v>72</v>
      </c>
      <c r="G35" s="34" t="s">
        <v>2000</v>
      </c>
      <c r="H35" s="25" t="s">
        <v>2001</v>
      </c>
      <c r="I35" s="19" t="s">
        <v>1130</v>
      </c>
    </row>
    <row r="36" spans="1:9" ht="57" customHeight="1" x14ac:dyDescent="0.3">
      <c r="A36" s="18" t="s">
        <v>186</v>
      </c>
      <c r="B36" s="102" t="s">
        <v>1554</v>
      </c>
      <c r="C36" s="18" t="s">
        <v>126</v>
      </c>
      <c r="D36" s="18" t="s">
        <v>186</v>
      </c>
      <c r="E36" s="18"/>
      <c r="F36" s="18" t="s">
        <v>72</v>
      </c>
      <c r="G36" s="34" t="s">
        <v>1985</v>
      </c>
      <c r="H36" s="25" t="s">
        <v>1992</v>
      </c>
      <c r="I36" s="19" t="s">
        <v>1554</v>
      </c>
    </row>
    <row r="37" spans="1:9" ht="57" customHeight="1" x14ac:dyDescent="0.3">
      <c r="A37" s="18" t="s">
        <v>1535</v>
      </c>
      <c r="B37" s="102" t="s">
        <v>58</v>
      </c>
      <c r="C37" s="21" t="s">
        <v>1924</v>
      </c>
      <c r="D37" s="18" t="s">
        <v>1535</v>
      </c>
      <c r="E37" s="18"/>
      <c r="F37" s="34" t="s">
        <v>1948</v>
      </c>
      <c r="G37" s="34" t="s">
        <v>1994</v>
      </c>
      <c r="H37" s="25" t="s">
        <v>1995</v>
      </c>
      <c r="I37" s="19" t="s">
        <v>58</v>
      </c>
    </row>
    <row r="38" spans="1:9" ht="57" customHeight="1" x14ac:dyDescent="0.3">
      <c r="A38" s="17" t="s">
        <v>1131</v>
      </c>
      <c r="B38" s="102" t="s">
        <v>1555</v>
      </c>
      <c r="C38" s="21" t="s">
        <v>1895</v>
      </c>
      <c r="D38" s="17" t="s">
        <v>1131</v>
      </c>
      <c r="E38" s="18"/>
      <c r="F38" s="34" t="s">
        <v>1949</v>
      </c>
      <c r="G38" s="34" t="s">
        <v>1996</v>
      </c>
      <c r="H38" s="25" t="s">
        <v>1997</v>
      </c>
      <c r="I38" s="19" t="s">
        <v>1555</v>
      </c>
    </row>
    <row r="39" spans="1:9" ht="57" customHeight="1" x14ac:dyDescent="0.3">
      <c r="A39" s="18" t="s">
        <v>1132</v>
      </c>
      <c r="B39" s="102" t="s">
        <v>171</v>
      </c>
      <c r="C39" s="21" t="s">
        <v>125</v>
      </c>
      <c r="D39" s="18" t="s">
        <v>1132</v>
      </c>
      <c r="E39" s="18"/>
      <c r="F39" s="34" t="s">
        <v>1949</v>
      </c>
      <c r="G39" s="34" t="s">
        <v>1998</v>
      </c>
      <c r="H39" s="25" t="s">
        <v>1999</v>
      </c>
      <c r="I39" s="19" t="s">
        <v>171</v>
      </c>
    </row>
    <row r="40" spans="1:9" ht="57" customHeight="1" x14ac:dyDescent="0.3">
      <c r="A40" s="18" t="s">
        <v>189</v>
      </c>
      <c r="B40" s="102" t="s">
        <v>183</v>
      </c>
      <c r="C40" s="18" t="s">
        <v>1903</v>
      </c>
      <c r="D40" s="18" t="s">
        <v>189</v>
      </c>
      <c r="E40" s="18"/>
      <c r="F40" s="18" t="s">
        <v>72</v>
      </c>
      <c r="G40" s="34" t="s">
        <v>1988</v>
      </c>
      <c r="H40" s="25" t="s">
        <v>1990</v>
      </c>
      <c r="I40" s="19" t="s">
        <v>183</v>
      </c>
    </row>
    <row r="41" spans="1:9" ht="57" customHeight="1" x14ac:dyDescent="0.3">
      <c r="A41" s="18" t="s">
        <v>1133</v>
      </c>
      <c r="B41" s="102" t="s">
        <v>182</v>
      </c>
      <c r="C41" s="18" t="s">
        <v>1916</v>
      </c>
      <c r="D41" s="18" t="s">
        <v>1133</v>
      </c>
      <c r="E41" s="18"/>
      <c r="F41" s="34" t="s">
        <v>1949</v>
      </c>
      <c r="G41" s="34" t="s">
        <v>1985</v>
      </c>
      <c r="H41" s="25" t="s">
        <v>1992</v>
      </c>
      <c r="I41" s="19" t="s">
        <v>182</v>
      </c>
    </row>
    <row r="42" spans="1:9" ht="57" customHeight="1" x14ac:dyDescent="0.3">
      <c r="A42" s="18" t="s">
        <v>1134</v>
      </c>
      <c r="B42" s="102" t="s">
        <v>178</v>
      </c>
      <c r="C42" s="18" t="s">
        <v>126</v>
      </c>
      <c r="D42" s="18" t="s">
        <v>1134</v>
      </c>
      <c r="E42" s="18"/>
      <c r="F42" s="34" t="s">
        <v>1949</v>
      </c>
      <c r="G42" s="34" t="s">
        <v>2008</v>
      </c>
      <c r="H42" s="25" t="s">
        <v>1992</v>
      </c>
      <c r="I42" s="19" t="s">
        <v>178</v>
      </c>
    </row>
    <row r="43" spans="1:9" ht="57" customHeight="1" x14ac:dyDescent="0.3">
      <c r="A43" s="18" t="s">
        <v>1136</v>
      </c>
      <c r="B43" s="102" t="s">
        <v>56</v>
      </c>
      <c r="C43" s="18" t="s">
        <v>1922</v>
      </c>
      <c r="D43" s="18" t="s">
        <v>1136</v>
      </c>
      <c r="E43" s="18"/>
      <c r="F43" s="34" t="s">
        <v>1948</v>
      </c>
      <c r="G43" s="34" t="s">
        <v>1998</v>
      </c>
      <c r="H43" s="25" t="s">
        <v>2002</v>
      </c>
      <c r="I43" s="19" t="s">
        <v>56</v>
      </c>
    </row>
    <row r="44" spans="1:9" ht="57" customHeight="1" x14ac:dyDescent="0.3">
      <c r="A44" s="18" t="s">
        <v>188</v>
      </c>
      <c r="B44" s="102" t="s">
        <v>57</v>
      </c>
      <c r="C44" s="18" t="s">
        <v>1889</v>
      </c>
      <c r="D44" s="18" t="s">
        <v>188</v>
      </c>
      <c r="E44" s="18"/>
      <c r="F44" s="18" t="s">
        <v>72</v>
      </c>
      <c r="G44" s="34" t="s">
        <v>1991</v>
      </c>
      <c r="H44" s="25" t="s">
        <v>2003</v>
      </c>
      <c r="I44" s="19" t="s">
        <v>57</v>
      </c>
    </row>
    <row r="45" spans="1:9" ht="57" customHeight="1" x14ac:dyDescent="0.3">
      <c r="A45" s="18" t="s">
        <v>1135</v>
      </c>
      <c r="B45" s="102" t="s">
        <v>1556</v>
      </c>
      <c r="C45" s="18" t="s">
        <v>1934</v>
      </c>
      <c r="D45" s="18" t="s">
        <v>1135</v>
      </c>
      <c r="E45" s="18"/>
      <c r="F45" s="34" t="s">
        <v>1948</v>
      </c>
      <c r="G45" s="34" t="s">
        <v>1998</v>
      </c>
      <c r="H45" s="25" t="s">
        <v>1992</v>
      </c>
      <c r="I45" s="19" t="s">
        <v>1556</v>
      </c>
    </row>
    <row r="46" spans="1:9" ht="57" customHeight="1" x14ac:dyDescent="0.3">
      <c r="A46" s="18" t="s">
        <v>136</v>
      </c>
      <c r="B46" s="102" t="s">
        <v>1145</v>
      </c>
      <c r="C46" s="18" t="s">
        <v>126</v>
      </c>
      <c r="D46" s="18" t="s">
        <v>136</v>
      </c>
      <c r="E46" s="18"/>
      <c r="F46" s="18" t="s">
        <v>72</v>
      </c>
      <c r="G46" s="34" t="s">
        <v>2000</v>
      </c>
      <c r="H46" s="25" t="s">
        <v>2004</v>
      </c>
      <c r="I46" s="19" t="s">
        <v>1145</v>
      </c>
    </row>
    <row r="47" spans="1:9" ht="57" customHeight="1" x14ac:dyDescent="0.3">
      <c r="A47" s="18" t="s">
        <v>1546</v>
      </c>
      <c r="B47" s="102" t="s">
        <v>1931</v>
      </c>
      <c r="C47" s="18" t="s">
        <v>1908</v>
      </c>
      <c r="D47" s="18" t="s">
        <v>1546</v>
      </c>
      <c r="E47" s="18"/>
      <c r="F47" s="34" t="s">
        <v>1948</v>
      </c>
      <c r="G47" s="34" t="s">
        <v>2005</v>
      </c>
      <c r="H47" s="25" t="s">
        <v>1992</v>
      </c>
      <c r="I47" s="19" t="s">
        <v>1931</v>
      </c>
    </row>
    <row r="48" spans="1:9" ht="57" customHeight="1" x14ac:dyDescent="0.3">
      <c r="A48" s="18" t="s">
        <v>1548</v>
      </c>
      <c r="B48" s="102" t="s">
        <v>1553</v>
      </c>
      <c r="C48" s="18" t="s">
        <v>124</v>
      </c>
      <c r="D48" s="18" t="s">
        <v>1548</v>
      </c>
      <c r="E48" s="18"/>
      <c r="F48" s="34" t="s">
        <v>1949</v>
      </c>
      <c r="G48" s="34" t="s">
        <v>2000</v>
      </c>
      <c r="H48" s="25" t="s">
        <v>1984</v>
      </c>
      <c r="I48" s="19" t="s">
        <v>1553</v>
      </c>
    </row>
    <row r="49" spans="1:9" ht="57" customHeight="1" x14ac:dyDescent="0.3">
      <c r="A49" s="18" t="s">
        <v>1129</v>
      </c>
      <c r="B49" s="102" t="s">
        <v>194</v>
      </c>
      <c r="C49" s="18" t="s">
        <v>1897</v>
      </c>
      <c r="D49" s="18" t="s">
        <v>1129</v>
      </c>
      <c r="E49" s="18"/>
      <c r="F49" s="34" t="s">
        <v>1948</v>
      </c>
      <c r="G49" s="34" t="s">
        <v>2000</v>
      </c>
      <c r="H49" s="25" t="s">
        <v>2006</v>
      </c>
      <c r="I49" s="19" t="s">
        <v>194</v>
      </c>
    </row>
    <row r="50" spans="1:9" ht="57" customHeight="1" x14ac:dyDescent="0.3">
      <c r="A50" s="18" t="s">
        <v>205</v>
      </c>
      <c r="B50" s="102" t="s">
        <v>59</v>
      </c>
      <c r="C50" s="18" t="s">
        <v>1909</v>
      </c>
      <c r="D50" s="18" t="s">
        <v>205</v>
      </c>
      <c r="E50" s="18"/>
      <c r="F50" s="18" t="s">
        <v>72</v>
      </c>
      <c r="G50" s="34" t="s">
        <v>2007</v>
      </c>
      <c r="H50" s="25" t="s">
        <v>1984</v>
      </c>
      <c r="I50" s="19" t="s">
        <v>59</v>
      </c>
    </row>
    <row r="51" spans="1:9" ht="57" customHeight="1" x14ac:dyDescent="0.3">
      <c r="A51" s="18" t="s">
        <v>1549</v>
      </c>
      <c r="B51" s="101" t="s">
        <v>112</v>
      </c>
      <c r="C51" s="21" t="s">
        <v>122</v>
      </c>
      <c r="D51" s="18" t="s">
        <v>1549</v>
      </c>
      <c r="E51" s="18"/>
      <c r="F51" s="18" t="s">
        <v>72</v>
      </c>
      <c r="G51" s="34" t="s">
        <v>2014</v>
      </c>
      <c r="H51" s="25" t="s">
        <v>1984</v>
      </c>
      <c r="I51" s="24" t="s">
        <v>112</v>
      </c>
    </row>
    <row r="52" spans="1:9" ht="57" customHeight="1" x14ac:dyDescent="0.3">
      <c r="A52" s="18" t="s">
        <v>139</v>
      </c>
      <c r="B52" s="101" t="s">
        <v>113</v>
      </c>
      <c r="C52" s="18" t="s">
        <v>1915</v>
      </c>
      <c r="D52" s="18" t="s">
        <v>139</v>
      </c>
      <c r="E52" s="18"/>
      <c r="F52" s="18" t="s">
        <v>72</v>
      </c>
      <c r="G52" s="34" t="s">
        <v>2014</v>
      </c>
      <c r="H52" s="25" t="s">
        <v>2009</v>
      </c>
      <c r="I52" s="24" t="s">
        <v>113</v>
      </c>
    </row>
    <row r="53" spans="1:9" ht="57" customHeight="1" x14ac:dyDescent="0.3">
      <c r="A53" s="18" t="s">
        <v>1547</v>
      </c>
      <c r="B53" s="102" t="s">
        <v>1146</v>
      </c>
      <c r="C53" s="18" t="s">
        <v>126</v>
      </c>
      <c r="D53" s="18" t="s">
        <v>1547</v>
      </c>
      <c r="E53" s="18"/>
      <c r="F53" s="34" t="s">
        <v>1948</v>
      </c>
      <c r="G53" s="34" t="s">
        <v>2010</v>
      </c>
      <c r="H53" s="25" t="s">
        <v>1984</v>
      </c>
      <c r="I53" s="19" t="s">
        <v>1146</v>
      </c>
    </row>
    <row r="54" spans="1:9" ht="57" customHeight="1" x14ac:dyDescent="0.3">
      <c r="A54" s="18" t="s">
        <v>1121</v>
      </c>
      <c r="B54" s="102" t="s">
        <v>1907</v>
      </c>
      <c r="C54" s="21" t="s">
        <v>1884</v>
      </c>
      <c r="D54" s="18" t="s">
        <v>1121</v>
      </c>
      <c r="E54" s="18"/>
      <c r="F54" s="34" t="s">
        <v>1949</v>
      </c>
      <c r="G54" s="34" t="s">
        <v>2000</v>
      </c>
      <c r="H54" s="25" t="s">
        <v>2011</v>
      </c>
      <c r="I54" s="19" t="s">
        <v>1907</v>
      </c>
    </row>
    <row r="55" spans="1:9" ht="57" customHeight="1" x14ac:dyDescent="0.3">
      <c r="A55" s="18" t="s">
        <v>1122</v>
      </c>
      <c r="B55" s="102" t="s">
        <v>1147</v>
      </c>
      <c r="C55" s="21" t="s">
        <v>1894</v>
      </c>
      <c r="D55" s="18" t="s">
        <v>1122</v>
      </c>
      <c r="E55" s="18"/>
      <c r="F55" s="34" t="s">
        <v>1949</v>
      </c>
      <c r="G55" s="34" t="s">
        <v>2000</v>
      </c>
      <c r="H55" s="25" t="s">
        <v>2014</v>
      </c>
      <c r="I55" s="19" t="s">
        <v>1147</v>
      </c>
    </row>
    <row r="56" spans="1:9" ht="57" customHeight="1" x14ac:dyDescent="0.3">
      <c r="A56" s="18" t="s">
        <v>1123</v>
      </c>
      <c r="B56" s="102" t="s">
        <v>123</v>
      </c>
      <c r="C56" s="18" t="s">
        <v>126</v>
      </c>
      <c r="D56" s="18" t="s">
        <v>1123</v>
      </c>
      <c r="E56" s="18"/>
      <c r="F56" s="34" t="s">
        <v>1949</v>
      </c>
      <c r="G56" s="34" t="s">
        <v>2000</v>
      </c>
      <c r="H56" s="25" t="s">
        <v>2014</v>
      </c>
      <c r="I56" s="19" t="s">
        <v>123</v>
      </c>
    </row>
    <row r="57" spans="1:9" ht="57" customHeight="1" x14ac:dyDescent="0.3">
      <c r="A57" s="34" t="s">
        <v>2284</v>
      </c>
      <c r="B57" s="102" t="s">
        <v>169</v>
      </c>
      <c r="C57" s="18" t="s">
        <v>1896</v>
      </c>
      <c r="D57" s="18" t="s">
        <v>70</v>
      </c>
      <c r="E57" s="18"/>
      <c r="F57" s="18" t="s">
        <v>72</v>
      </c>
      <c r="G57" s="34" t="s">
        <v>2000</v>
      </c>
      <c r="H57" s="25" t="s">
        <v>2012</v>
      </c>
      <c r="I57" s="19" t="s">
        <v>169</v>
      </c>
    </row>
    <row r="58" spans="1:9" ht="57" customHeight="1" x14ac:dyDescent="0.3">
      <c r="A58" s="18" t="s">
        <v>1124</v>
      </c>
      <c r="B58" s="102" t="s">
        <v>197</v>
      </c>
      <c r="C58" s="21" t="s">
        <v>1898</v>
      </c>
      <c r="D58" s="18" t="s">
        <v>1124</v>
      </c>
      <c r="E58" s="18"/>
      <c r="F58" s="34" t="s">
        <v>1949</v>
      </c>
      <c r="G58" s="34" t="s">
        <v>2000</v>
      </c>
      <c r="H58" s="25" t="s">
        <v>1984</v>
      </c>
      <c r="I58" s="19" t="s">
        <v>197</v>
      </c>
    </row>
    <row r="59" spans="1:9" ht="57" customHeight="1" x14ac:dyDescent="0.3">
      <c r="A59" s="18" t="s">
        <v>1125</v>
      </c>
      <c r="B59" s="102" t="s">
        <v>1148</v>
      </c>
      <c r="C59" s="21" t="s">
        <v>1914</v>
      </c>
      <c r="D59" s="18" t="s">
        <v>1125</v>
      </c>
      <c r="E59" s="18"/>
      <c r="F59" s="34" t="s">
        <v>1949</v>
      </c>
      <c r="G59" s="34" t="s">
        <v>2000</v>
      </c>
      <c r="H59" s="25" t="s">
        <v>1984</v>
      </c>
      <c r="I59" s="19" t="s">
        <v>1148</v>
      </c>
    </row>
    <row r="60" spans="1:9" s="3" customFormat="1" ht="57" customHeight="1" x14ac:dyDescent="0.3">
      <c r="A60" s="18" t="s">
        <v>1126</v>
      </c>
      <c r="B60" s="101" t="s">
        <v>1893</v>
      </c>
      <c r="C60" s="18" t="s">
        <v>126</v>
      </c>
      <c r="D60" s="18" t="s">
        <v>1126</v>
      </c>
      <c r="E60" s="18"/>
      <c r="F60" s="34" t="s">
        <v>1948</v>
      </c>
      <c r="G60" s="34" t="s">
        <v>2000</v>
      </c>
      <c r="H60" s="25" t="s">
        <v>1984</v>
      </c>
      <c r="I60" s="24" t="s">
        <v>1893</v>
      </c>
    </row>
    <row r="61" spans="1:9" s="3" customFormat="1" ht="57" customHeight="1" x14ac:dyDescent="0.3">
      <c r="A61" s="34" t="s">
        <v>2283</v>
      </c>
      <c r="B61" s="102" t="s">
        <v>1935</v>
      </c>
      <c r="C61" s="21" t="s">
        <v>1936</v>
      </c>
      <c r="D61" s="18" t="s">
        <v>1127</v>
      </c>
      <c r="E61" s="18"/>
      <c r="F61" s="34" t="s">
        <v>1949</v>
      </c>
      <c r="G61" s="34" t="s">
        <v>2000</v>
      </c>
      <c r="H61" s="25" t="s">
        <v>1984</v>
      </c>
      <c r="I61" s="19" t="s">
        <v>1935</v>
      </c>
    </row>
    <row r="62" spans="1:9" ht="57" customHeight="1" x14ac:dyDescent="0.3">
      <c r="A62" s="18" t="s">
        <v>1128</v>
      </c>
      <c r="B62" s="102" t="s">
        <v>1902</v>
      </c>
      <c r="C62" s="18" t="s">
        <v>1904</v>
      </c>
      <c r="D62" s="18" t="s">
        <v>1128</v>
      </c>
      <c r="E62" s="18"/>
      <c r="F62" s="18" t="s">
        <v>72</v>
      </c>
      <c r="G62" s="34" t="s">
        <v>2000</v>
      </c>
      <c r="H62" s="25" t="s">
        <v>2012</v>
      </c>
      <c r="I62" s="19" t="s">
        <v>1902</v>
      </c>
    </row>
    <row r="63" spans="1:9" ht="57" customHeight="1" x14ac:dyDescent="0.3">
      <c r="A63" s="18" t="s">
        <v>184</v>
      </c>
      <c r="B63" s="102" t="s">
        <v>1919</v>
      </c>
      <c r="C63" s="21" t="s">
        <v>100</v>
      </c>
      <c r="D63" s="18" t="s">
        <v>184</v>
      </c>
      <c r="E63" s="18"/>
      <c r="F63" s="18" t="s">
        <v>72</v>
      </c>
      <c r="G63" s="34" t="s">
        <v>2000</v>
      </c>
      <c r="H63" s="25" t="s">
        <v>2013</v>
      </c>
      <c r="I63" s="19" t="s">
        <v>1919</v>
      </c>
    </row>
    <row r="64" spans="1:9" ht="57" customHeight="1" x14ac:dyDescent="0.3">
      <c r="A64" s="18" t="s">
        <v>1550</v>
      </c>
      <c r="B64" s="102" t="s">
        <v>195</v>
      </c>
      <c r="C64" s="21" t="s">
        <v>1913</v>
      </c>
      <c r="D64" s="18" t="s">
        <v>1550</v>
      </c>
      <c r="E64" s="18"/>
      <c r="F64" s="34" t="s">
        <v>1948</v>
      </c>
      <c r="G64" s="34" t="s">
        <v>1988</v>
      </c>
      <c r="H64" s="25" t="s">
        <v>1984</v>
      </c>
      <c r="I64" s="19" t="s">
        <v>195</v>
      </c>
    </row>
    <row r="65" spans="1:9" ht="57" customHeight="1" x14ac:dyDescent="0.3">
      <c r="A65" s="18" t="s">
        <v>137</v>
      </c>
      <c r="B65" s="102" t="s">
        <v>1557</v>
      </c>
      <c r="C65" s="18" t="s">
        <v>126</v>
      </c>
      <c r="D65" s="18" t="s">
        <v>137</v>
      </c>
      <c r="E65" s="18"/>
      <c r="F65" s="18" t="s">
        <v>72</v>
      </c>
      <c r="G65" s="34" t="s">
        <v>2000</v>
      </c>
      <c r="H65" s="25" t="s">
        <v>1997</v>
      </c>
      <c r="I65" s="19" t="s">
        <v>1557</v>
      </c>
    </row>
    <row r="66" spans="1:9" ht="57" customHeight="1" x14ac:dyDescent="0.3">
      <c r="A66" s="31" t="s">
        <v>1942</v>
      </c>
      <c r="B66" s="103"/>
      <c r="C66" s="1"/>
      <c r="D66" s="31" t="s">
        <v>1942</v>
      </c>
      <c r="E66" s="1"/>
      <c r="F66" s="31" t="s">
        <v>1949</v>
      </c>
      <c r="G66" s="34" t="s">
        <v>2014</v>
      </c>
      <c r="H66" s="25" t="s">
        <v>2014</v>
      </c>
      <c r="I66" s="30"/>
    </row>
    <row r="67" spans="1:9" ht="57" customHeight="1" thickBot="1" x14ac:dyDescent="0.35">
      <c r="A67" s="28" t="s">
        <v>1947</v>
      </c>
      <c r="B67" s="104"/>
      <c r="C67" s="27"/>
      <c r="D67" s="28" t="s">
        <v>1947</v>
      </c>
      <c r="E67" s="27"/>
      <c r="F67" s="28" t="s">
        <v>1949</v>
      </c>
      <c r="G67" s="37" t="s">
        <v>1985</v>
      </c>
      <c r="H67" s="38" t="s">
        <v>1984</v>
      </c>
      <c r="I67" s="26"/>
    </row>
    <row r="68" spans="1:9" ht="57" customHeight="1" x14ac:dyDescent="0.3"/>
    <row r="69" spans="1:9" ht="57" customHeight="1" x14ac:dyDescent="0.3"/>
    <row r="70" spans="1:9" ht="57" customHeight="1" x14ac:dyDescent="0.3"/>
    <row r="71" spans="1:9" ht="57" customHeight="1" x14ac:dyDescent="0.3"/>
    <row r="72" spans="1:9" ht="57" customHeight="1" x14ac:dyDescent="0.3"/>
    <row r="73" spans="1:9" ht="57" customHeight="1" x14ac:dyDescent="0.3"/>
    <row r="74" spans="1:9" ht="57" customHeight="1" x14ac:dyDescent="0.3"/>
    <row r="75" spans="1:9" ht="57" customHeight="1" x14ac:dyDescent="0.3"/>
    <row r="76" spans="1:9" ht="57" customHeight="1" x14ac:dyDescent="0.3"/>
    <row r="77" spans="1:9" ht="57" customHeight="1" x14ac:dyDescent="0.3"/>
    <row r="78" spans="1:9" ht="57" customHeight="1" x14ac:dyDescent="0.3"/>
    <row r="79" spans="1:9" ht="57" customHeight="1" x14ac:dyDescent="0.3"/>
    <row r="80" spans="1:9" ht="57" customHeight="1" x14ac:dyDescent="0.3"/>
    <row r="81" ht="57" customHeight="1" x14ac:dyDescent="0.3"/>
    <row r="82" ht="57" customHeight="1" x14ac:dyDescent="0.3"/>
    <row r="83" ht="57" customHeight="1" x14ac:dyDescent="0.3"/>
    <row r="84" ht="57" customHeight="1" x14ac:dyDescent="0.3"/>
    <row r="85" ht="57" customHeight="1" x14ac:dyDescent="0.3"/>
    <row r="86" ht="57" customHeight="1" x14ac:dyDescent="0.3"/>
    <row r="87" ht="57" customHeight="1" x14ac:dyDescent="0.3"/>
    <row r="88" ht="57" customHeight="1" x14ac:dyDescent="0.3"/>
    <row r="89" ht="57" customHeight="1" x14ac:dyDescent="0.3"/>
    <row r="90" ht="57" customHeight="1" x14ac:dyDescent="0.3"/>
    <row r="91" ht="57" customHeight="1" x14ac:dyDescent="0.3"/>
    <row r="92" ht="57" customHeight="1" x14ac:dyDescent="0.3"/>
    <row r="93" ht="57" customHeight="1" x14ac:dyDescent="0.3"/>
    <row r="94" ht="57" customHeight="1" x14ac:dyDescent="0.3"/>
    <row r="95" ht="57" customHeight="1" x14ac:dyDescent="0.3"/>
    <row r="96" ht="57" customHeight="1" x14ac:dyDescent="0.3"/>
    <row r="97" ht="57" customHeight="1" x14ac:dyDescent="0.3"/>
    <row r="98" ht="57" customHeight="1" x14ac:dyDescent="0.3"/>
    <row r="99" ht="57" customHeight="1" x14ac:dyDescent="0.3"/>
    <row r="100" ht="57" customHeight="1" x14ac:dyDescent="0.3"/>
    <row r="101" ht="57" customHeight="1" x14ac:dyDescent="0.3"/>
    <row r="102" ht="57" customHeight="1" x14ac:dyDescent="0.3"/>
    <row r="103" ht="57" customHeight="1" x14ac:dyDescent="0.3"/>
    <row r="104" ht="57" customHeight="1" x14ac:dyDescent="0.3"/>
    <row r="105" ht="57" customHeight="1" x14ac:dyDescent="0.3"/>
    <row r="106" ht="57" customHeight="1" x14ac:dyDescent="0.3"/>
    <row r="107" ht="57" customHeight="1" x14ac:dyDescent="0.3"/>
    <row r="108" ht="57" customHeight="1" x14ac:dyDescent="0.3"/>
    <row r="109" ht="57" customHeight="1" x14ac:dyDescent="0.3"/>
    <row r="110" ht="57" customHeight="1" x14ac:dyDescent="0.3"/>
    <row r="111" ht="57" customHeight="1" x14ac:dyDescent="0.3"/>
    <row r="112" ht="57" customHeight="1" x14ac:dyDescent="0.3"/>
    <row r="113" ht="57" customHeight="1" x14ac:dyDescent="0.3"/>
    <row r="114" ht="57" customHeight="1" x14ac:dyDescent="0.3"/>
    <row r="115" ht="57" customHeight="1" x14ac:dyDescent="0.3"/>
    <row r="116" ht="57" customHeight="1" x14ac:dyDescent="0.3"/>
    <row r="117" ht="57" customHeight="1" x14ac:dyDescent="0.3"/>
    <row r="118" ht="57" customHeight="1" x14ac:dyDescent="0.3"/>
    <row r="119" ht="57" customHeight="1" x14ac:dyDescent="0.3"/>
    <row r="120" ht="57" customHeight="1" x14ac:dyDescent="0.3"/>
    <row r="121" ht="57" customHeight="1" x14ac:dyDescent="0.3"/>
    <row r="122" ht="57" customHeight="1" x14ac:dyDescent="0.3"/>
    <row r="123" ht="57" customHeight="1" x14ac:dyDescent="0.3"/>
    <row r="124" ht="57" customHeight="1" x14ac:dyDescent="0.3"/>
    <row r="125" ht="57" customHeight="1" x14ac:dyDescent="0.3"/>
    <row r="126" ht="57" customHeight="1" x14ac:dyDescent="0.3"/>
    <row r="127" ht="57" customHeight="1" x14ac:dyDescent="0.3"/>
    <row r="128" ht="57" customHeight="1" x14ac:dyDescent="0.3"/>
    <row r="129" ht="57" customHeight="1" x14ac:dyDescent="0.3"/>
    <row r="130" ht="57" customHeight="1" x14ac:dyDescent="0.3"/>
    <row r="131" ht="57" customHeight="1" x14ac:dyDescent="0.3"/>
    <row r="132" ht="57" customHeight="1" x14ac:dyDescent="0.3"/>
    <row r="133" ht="57" customHeight="1" x14ac:dyDescent="0.3"/>
    <row r="134" ht="57" customHeight="1" x14ac:dyDescent="0.3"/>
    <row r="135" ht="57" customHeight="1" x14ac:dyDescent="0.3"/>
    <row r="136" ht="57" customHeight="1" x14ac:dyDescent="0.3"/>
    <row r="137" ht="57" customHeight="1" x14ac:dyDescent="0.3"/>
    <row r="138" ht="57" customHeight="1" x14ac:dyDescent="0.3"/>
    <row r="139" ht="57" customHeight="1" x14ac:dyDescent="0.3"/>
    <row r="140" ht="57" customHeight="1" x14ac:dyDescent="0.3"/>
    <row r="141" ht="57" customHeight="1" x14ac:dyDescent="0.3"/>
    <row r="142" ht="57" customHeight="1" x14ac:dyDescent="0.3"/>
    <row r="143" ht="57" customHeight="1" x14ac:dyDescent="0.3"/>
    <row r="144" ht="57" customHeight="1" x14ac:dyDescent="0.3"/>
    <row r="145" ht="57" customHeight="1" x14ac:dyDescent="0.3"/>
    <row r="146" ht="57" customHeight="1" x14ac:dyDescent="0.3"/>
    <row r="147" ht="57" customHeight="1" x14ac:dyDescent="0.3"/>
    <row r="148" ht="57" customHeight="1" x14ac:dyDescent="0.3"/>
    <row r="149" ht="57" customHeight="1" x14ac:dyDescent="0.3"/>
    <row r="150" ht="57" customHeight="1" x14ac:dyDescent="0.3"/>
    <row r="151" ht="57" customHeight="1" x14ac:dyDescent="0.3"/>
    <row r="152" ht="57" customHeight="1" x14ac:dyDescent="0.3"/>
    <row r="153" ht="57" customHeight="1" x14ac:dyDescent="0.3"/>
    <row r="154" ht="57" customHeight="1" x14ac:dyDescent="0.3"/>
    <row r="155" ht="57" customHeight="1" x14ac:dyDescent="0.3"/>
    <row r="156" ht="57" customHeight="1" x14ac:dyDescent="0.3"/>
    <row r="157" ht="57" customHeight="1" x14ac:dyDescent="0.3"/>
    <row r="158" ht="57" customHeight="1" x14ac:dyDescent="0.3"/>
    <row r="159" ht="57" customHeight="1" x14ac:dyDescent="0.3"/>
    <row r="160" ht="57" customHeight="1" x14ac:dyDescent="0.3"/>
    <row r="161" ht="57" customHeight="1" x14ac:dyDescent="0.3"/>
    <row r="162" ht="57" customHeight="1" x14ac:dyDescent="0.3"/>
    <row r="163" ht="57" customHeight="1" x14ac:dyDescent="0.3"/>
    <row r="164" ht="57" customHeight="1" x14ac:dyDescent="0.3"/>
    <row r="165" ht="57" customHeight="1" x14ac:dyDescent="0.3"/>
    <row r="166" ht="57" customHeight="1" x14ac:dyDescent="0.3"/>
    <row r="167" ht="57" customHeight="1" x14ac:dyDescent="0.3"/>
    <row r="168" ht="57" customHeight="1" x14ac:dyDescent="0.3"/>
    <row r="169" ht="57" customHeight="1" x14ac:dyDescent="0.3"/>
    <row r="170" ht="57" customHeight="1" x14ac:dyDescent="0.3"/>
    <row r="171" ht="57" customHeight="1" x14ac:dyDescent="0.3"/>
    <row r="172" ht="57" customHeight="1" x14ac:dyDescent="0.3"/>
    <row r="173" ht="57" customHeight="1" x14ac:dyDescent="0.3"/>
    <row r="174" ht="57" customHeight="1" x14ac:dyDescent="0.3"/>
    <row r="175" ht="57" customHeight="1" x14ac:dyDescent="0.3"/>
    <row r="176" ht="57" customHeight="1" x14ac:dyDescent="0.3"/>
    <row r="177" ht="57" customHeight="1" x14ac:dyDescent="0.3"/>
    <row r="178" ht="57" customHeight="1" x14ac:dyDescent="0.3"/>
    <row r="179" ht="57" customHeight="1" x14ac:dyDescent="0.3"/>
    <row r="180" ht="57" customHeight="1" x14ac:dyDescent="0.3"/>
    <row r="181" ht="57" customHeight="1" x14ac:dyDescent="0.3"/>
    <row r="182" ht="57" customHeight="1" x14ac:dyDescent="0.3"/>
    <row r="183" ht="57" customHeight="1" x14ac:dyDescent="0.3"/>
    <row r="184" ht="57" customHeight="1" x14ac:dyDescent="0.3"/>
    <row r="185" ht="57" customHeight="1" x14ac:dyDescent="0.3"/>
    <row r="186" ht="57" customHeight="1" x14ac:dyDescent="0.3"/>
    <row r="187" ht="57" customHeight="1" x14ac:dyDescent="0.3"/>
    <row r="188" ht="57" customHeight="1" x14ac:dyDescent="0.3"/>
    <row r="189" ht="57" customHeight="1" x14ac:dyDescent="0.3"/>
    <row r="190" ht="57" customHeight="1" x14ac:dyDescent="0.3"/>
    <row r="191" ht="57" customHeight="1" x14ac:dyDescent="0.3"/>
    <row r="192" ht="57" customHeight="1" x14ac:dyDescent="0.3"/>
    <row r="193" ht="57" customHeight="1" x14ac:dyDescent="0.3"/>
    <row r="194" ht="57" customHeight="1" x14ac:dyDescent="0.3"/>
    <row r="195" ht="57" customHeight="1" x14ac:dyDescent="0.3"/>
    <row r="196" ht="57" customHeight="1" x14ac:dyDescent="0.3"/>
    <row r="197" ht="57" customHeight="1" x14ac:dyDescent="0.3"/>
    <row r="198" ht="57" customHeight="1" x14ac:dyDescent="0.3"/>
    <row r="199" ht="57" customHeight="1" x14ac:dyDescent="0.3"/>
    <row r="200" ht="57" customHeight="1" x14ac:dyDescent="0.3"/>
    <row r="201" ht="57" customHeight="1" x14ac:dyDescent="0.3"/>
    <row r="202" ht="57" customHeight="1" x14ac:dyDescent="0.3"/>
    <row r="203" ht="57" customHeight="1" x14ac:dyDescent="0.3"/>
    <row r="204" ht="57" customHeight="1" x14ac:dyDescent="0.3"/>
    <row r="205" ht="57" customHeight="1" x14ac:dyDescent="0.3"/>
    <row r="206" ht="57" customHeight="1" x14ac:dyDescent="0.3"/>
    <row r="207" ht="57" customHeight="1" x14ac:dyDescent="0.3"/>
    <row r="208" ht="57" customHeight="1" x14ac:dyDescent="0.3"/>
    <row r="209" ht="57" customHeight="1" x14ac:dyDescent="0.3"/>
    <row r="210" ht="57" customHeight="1" x14ac:dyDescent="0.3"/>
    <row r="211" ht="57" customHeight="1" x14ac:dyDescent="0.3"/>
    <row r="212" ht="57" customHeight="1" x14ac:dyDescent="0.3"/>
    <row r="213" ht="57" customHeight="1" x14ac:dyDescent="0.3"/>
    <row r="214" ht="57" customHeight="1" x14ac:dyDescent="0.3"/>
    <row r="215" ht="57" customHeight="1" x14ac:dyDescent="0.3"/>
    <row r="216" ht="57" customHeight="1" x14ac:dyDescent="0.3"/>
    <row r="217" ht="57" customHeight="1" x14ac:dyDescent="0.3"/>
    <row r="218" ht="57" customHeight="1" x14ac:dyDescent="0.3"/>
    <row r="219" ht="57" customHeight="1" x14ac:dyDescent="0.3"/>
    <row r="220" ht="57" customHeight="1" x14ac:dyDescent="0.3"/>
    <row r="221" ht="57" customHeight="1" x14ac:dyDescent="0.3"/>
    <row r="222" ht="57" customHeight="1" x14ac:dyDescent="0.3"/>
    <row r="223" ht="57" customHeight="1" x14ac:dyDescent="0.3"/>
    <row r="224" ht="57" customHeight="1" x14ac:dyDescent="0.3"/>
    <row r="225" ht="57" customHeight="1" x14ac:dyDescent="0.3"/>
    <row r="226" ht="57" customHeight="1" x14ac:dyDescent="0.3"/>
    <row r="227" ht="57" customHeight="1" x14ac:dyDescent="0.3"/>
    <row r="228" ht="57" customHeight="1" x14ac:dyDescent="0.3"/>
    <row r="229" ht="57" customHeight="1" x14ac:dyDescent="0.3"/>
    <row r="230" ht="57" customHeight="1" x14ac:dyDescent="0.3"/>
    <row r="231" ht="57" customHeight="1" x14ac:dyDescent="0.3"/>
    <row r="232" ht="57" customHeight="1" x14ac:dyDescent="0.3"/>
    <row r="233" ht="57" customHeight="1" x14ac:dyDescent="0.3"/>
    <row r="234" ht="57" customHeight="1" x14ac:dyDescent="0.3"/>
    <row r="235" ht="57" customHeight="1" x14ac:dyDescent="0.3"/>
    <row r="236" ht="57" customHeight="1" x14ac:dyDescent="0.3"/>
    <row r="237" ht="57" customHeight="1" x14ac:dyDescent="0.3"/>
    <row r="238" ht="57" customHeight="1" x14ac:dyDescent="0.3"/>
    <row r="239" ht="57" customHeight="1" x14ac:dyDescent="0.3"/>
    <row r="240" ht="57" customHeight="1" x14ac:dyDescent="0.3"/>
    <row r="241" ht="57" customHeight="1" x14ac:dyDescent="0.3"/>
    <row r="242" ht="57" customHeight="1" x14ac:dyDescent="0.3"/>
    <row r="243" ht="57" customHeight="1" x14ac:dyDescent="0.3"/>
    <row r="244" ht="57" customHeight="1" x14ac:dyDescent="0.3"/>
    <row r="245" ht="57" customHeight="1" x14ac:dyDescent="0.3"/>
    <row r="246" ht="57" customHeight="1" x14ac:dyDescent="0.3"/>
    <row r="247" ht="57" customHeight="1" x14ac:dyDescent="0.3"/>
    <row r="248" ht="57" customHeight="1" x14ac:dyDescent="0.3"/>
    <row r="249" ht="57" customHeight="1" x14ac:dyDescent="0.3"/>
    <row r="250" ht="57" customHeight="1" x14ac:dyDescent="0.3"/>
    <row r="251" ht="57" customHeight="1" x14ac:dyDescent="0.3"/>
    <row r="252" ht="57" customHeight="1" x14ac:dyDescent="0.3"/>
    <row r="253" ht="57" customHeight="1" x14ac:dyDescent="0.3"/>
    <row r="254" ht="57" customHeight="1" x14ac:dyDescent="0.3"/>
    <row r="255" ht="57" customHeight="1" x14ac:dyDescent="0.3"/>
    <row r="256" ht="57" customHeight="1" x14ac:dyDescent="0.3"/>
    <row r="257" ht="57" customHeight="1" x14ac:dyDescent="0.3"/>
    <row r="258" ht="57" customHeight="1" x14ac:dyDescent="0.3"/>
    <row r="259" ht="57" customHeight="1" x14ac:dyDescent="0.3"/>
    <row r="260" ht="57" customHeight="1" x14ac:dyDescent="0.3"/>
    <row r="261" ht="57" customHeight="1" x14ac:dyDescent="0.3"/>
    <row r="262" ht="57" customHeight="1" x14ac:dyDescent="0.3"/>
    <row r="263" ht="57" customHeight="1" x14ac:dyDescent="0.3"/>
    <row r="264" ht="57" customHeight="1" x14ac:dyDescent="0.3"/>
    <row r="265" ht="57" customHeight="1" x14ac:dyDescent="0.3"/>
    <row r="266" ht="57" customHeight="1" x14ac:dyDescent="0.3"/>
    <row r="267" ht="57" customHeight="1" x14ac:dyDescent="0.3"/>
    <row r="268" ht="57" customHeight="1" x14ac:dyDescent="0.3"/>
    <row r="269" ht="57" customHeight="1" x14ac:dyDescent="0.3"/>
    <row r="270" ht="57" customHeight="1" x14ac:dyDescent="0.3"/>
    <row r="271" ht="57" customHeight="1" x14ac:dyDescent="0.3"/>
    <row r="272" ht="57" customHeight="1" x14ac:dyDescent="0.3"/>
    <row r="273" ht="57" customHeight="1" x14ac:dyDescent="0.3"/>
    <row r="274" ht="57" customHeight="1" x14ac:dyDescent="0.3"/>
    <row r="275" ht="57" customHeight="1" x14ac:dyDescent="0.3"/>
    <row r="276" ht="57" customHeight="1" x14ac:dyDescent="0.3"/>
    <row r="277" ht="57" customHeight="1" x14ac:dyDescent="0.3"/>
    <row r="278" ht="57" customHeight="1" x14ac:dyDescent="0.3"/>
    <row r="279" ht="57" customHeight="1" x14ac:dyDescent="0.3"/>
    <row r="280" ht="57" customHeight="1" x14ac:dyDescent="0.3"/>
    <row r="281" ht="57" customHeight="1" x14ac:dyDescent="0.3"/>
    <row r="282" ht="57" customHeight="1" x14ac:dyDescent="0.3"/>
    <row r="283" ht="57" customHeight="1" x14ac:dyDescent="0.3"/>
    <row r="284" ht="57" customHeight="1" x14ac:dyDescent="0.3"/>
    <row r="285" ht="57" customHeight="1" x14ac:dyDescent="0.3"/>
    <row r="286" ht="57" customHeight="1" x14ac:dyDescent="0.3"/>
    <row r="287" ht="57" customHeight="1" x14ac:dyDescent="0.3"/>
    <row r="288" ht="57" customHeight="1" x14ac:dyDescent="0.3"/>
    <row r="289" ht="57" customHeight="1" x14ac:dyDescent="0.3"/>
    <row r="290" ht="57" customHeight="1" x14ac:dyDescent="0.3"/>
    <row r="291" ht="57" customHeight="1" x14ac:dyDescent="0.3"/>
    <row r="292" ht="57" customHeight="1" x14ac:dyDescent="0.3"/>
    <row r="293" ht="57" customHeight="1" x14ac:dyDescent="0.3"/>
    <row r="294" ht="57" customHeight="1" x14ac:dyDescent="0.3"/>
    <row r="295" ht="57" customHeight="1" x14ac:dyDescent="0.3"/>
    <row r="296" ht="57" customHeight="1" x14ac:dyDescent="0.3"/>
    <row r="297" ht="57" customHeight="1" x14ac:dyDescent="0.3"/>
    <row r="298" ht="57" customHeight="1" x14ac:dyDescent="0.3"/>
    <row r="299" ht="57" customHeight="1" x14ac:dyDescent="0.3"/>
    <row r="300" ht="57" customHeight="1" x14ac:dyDescent="0.3"/>
    <row r="301" ht="57" customHeight="1" x14ac:dyDescent="0.3"/>
    <row r="302" ht="57" customHeight="1" x14ac:dyDescent="0.3"/>
    <row r="303" ht="57" customHeight="1" x14ac:dyDescent="0.3"/>
    <row r="304" ht="57" customHeight="1" x14ac:dyDescent="0.3"/>
    <row r="305" ht="57" customHeight="1" x14ac:dyDescent="0.3"/>
    <row r="306" ht="57" customHeight="1" x14ac:dyDescent="0.3"/>
    <row r="307" ht="57" customHeight="1" x14ac:dyDescent="0.3"/>
    <row r="308" ht="57" customHeight="1" x14ac:dyDescent="0.3"/>
    <row r="309" ht="57" customHeight="1" x14ac:dyDescent="0.3"/>
    <row r="310" ht="57" customHeight="1" x14ac:dyDescent="0.3"/>
    <row r="311" ht="57" customHeight="1" x14ac:dyDescent="0.3"/>
    <row r="312" ht="57" customHeight="1" x14ac:dyDescent="0.3"/>
    <row r="313" ht="57" customHeight="1" x14ac:dyDescent="0.3"/>
    <row r="314" ht="57" customHeight="1" x14ac:dyDescent="0.3"/>
    <row r="315" ht="57" customHeight="1" x14ac:dyDescent="0.3"/>
    <row r="316" ht="57" customHeight="1" x14ac:dyDescent="0.3"/>
    <row r="317" ht="57" customHeight="1" x14ac:dyDescent="0.3"/>
    <row r="318" ht="57" customHeight="1" x14ac:dyDescent="0.3"/>
    <row r="319" ht="57" customHeight="1" x14ac:dyDescent="0.3"/>
    <row r="320" ht="57" customHeight="1" x14ac:dyDescent="0.3"/>
    <row r="321" ht="57" customHeight="1" x14ac:dyDescent="0.3"/>
    <row r="322" ht="57" customHeight="1" x14ac:dyDescent="0.3"/>
    <row r="323" ht="57" customHeight="1" x14ac:dyDescent="0.3"/>
    <row r="324" ht="57" customHeight="1" x14ac:dyDescent="0.3"/>
    <row r="325" ht="57" customHeight="1" x14ac:dyDescent="0.3"/>
    <row r="326" ht="57" customHeight="1" x14ac:dyDescent="0.3"/>
    <row r="327" ht="57" customHeight="1" x14ac:dyDescent="0.3"/>
    <row r="328" ht="57" customHeight="1" x14ac:dyDescent="0.3"/>
    <row r="329" ht="57" customHeight="1" x14ac:dyDescent="0.3"/>
  </sheetData>
  <phoneticPr fontId="18" type="noConversion"/>
  <pageMargins left="0.69999998807907104" right="0.69999998807907104" top="0.75" bottom="0.75" header="0.30000001192092896" footer="0.3000000119209289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L705"/>
  <sheetViews>
    <sheetView zoomScale="85" zoomScaleNormal="85" workbookViewId="0">
      <selection activeCell="C11" sqref="C11"/>
    </sheetView>
  </sheetViews>
  <sheetFormatPr defaultColWidth="9" defaultRowHeight="18" customHeight="1" x14ac:dyDescent="0.3"/>
  <cols>
    <col min="1" max="1" width="12.125" style="141" customWidth="1"/>
    <col min="2" max="2" width="27.125" style="141" customWidth="1"/>
    <col min="3" max="3" width="15.5" style="141" customWidth="1"/>
    <col min="4" max="4" width="14.5" style="141" customWidth="1"/>
    <col min="5" max="5" width="18.5" style="141" bestFit="1" customWidth="1"/>
    <col min="6" max="6" width="31.625" style="141" customWidth="1"/>
    <col min="7" max="7" width="24" style="81" hidden="1" customWidth="1"/>
    <col min="8" max="8" width="14.375" style="81" hidden="1" customWidth="1"/>
    <col min="9" max="9" width="21" style="81" hidden="1" customWidth="1"/>
    <col min="10" max="10" width="24.375" style="81" hidden="1" customWidth="1"/>
    <col min="11" max="11" width="31.625" style="71" hidden="1" customWidth="1"/>
    <col min="12" max="12" width="9" style="80" hidden="1" customWidth="1"/>
    <col min="13" max="13" width="9" style="80" customWidth="1"/>
    <col min="14" max="14" width="18.5" style="80" customWidth="1"/>
    <col min="15" max="16" width="9" style="80" customWidth="1"/>
    <col min="17" max="16384" width="9" style="80"/>
  </cols>
  <sheetData>
    <row r="1" spans="1:12" ht="18" customHeight="1" x14ac:dyDescent="0.3">
      <c r="A1" s="196" t="s">
        <v>2779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18" customHeight="1" x14ac:dyDescent="0.3">
      <c r="A2" s="140"/>
      <c r="B2" s="140"/>
      <c r="C2" s="140"/>
      <c r="D2" s="140"/>
      <c r="E2" s="140"/>
      <c r="F2" s="140"/>
      <c r="G2" s="125"/>
      <c r="H2" s="125"/>
      <c r="I2" s="125"/>
      <c r="J2" s="125"/>
    </row>
    <row r="3" spans="1:12" ht="18" customHeight="1" x14ac:dyDescent="0.3">
      <c r="G3" s="195" t="s">
        <v>1007</v>
      </c>
      <c r="H3" s="195"/>
      <c r="I3" s="195" t="s">
        <v>1006</v>
      </c>
      <c r="J3" s="195"/>
      <c r="K3" s="138" t="s">
        <v>33</v>
      </c>
    </row>
    <row r="4" spans="1:12" ht="18" customHeight="1" x14ac:dyDescent="0.3">
      <c r="A4" s="142" t="s">
        <v>132</v>
      </c>
      <c r="B4" s="142" t="s">
        <v>131</v>
      </c>
      <c r="C4" s="142" t="s">
        <v>76</v>
      </c>
      <c r="D4" s="142" t="s">
        <v>78</v>
      </c>
      <c r="E4" s="142" t="s">
        <v>94</v>
      </c>
      <c r="F4" s="142" t="s">
        <v>207</v>
      </c>
      <c r="G4" s="72" t="s">
        <v>36</v>
      </c>
      <c r="H4" s="72" t="s">
        <v>34</v>
      </c>
      <c r="I4" s="73" t="s">
        <v>36</v>
      </c>
      <c r="J4" s="73" t="s">
        <v>34</v>
      </c>
      <c r="K4" s="139" t="s">
        <v>2777</v>
      </c>
    </row>
    <row r="5" spans="1:12" ht="18" customHeight="1" x14ac:dyDescent="0.3">
      <c r="A5" s="143" t="s">
        <v>217</v>
      </c>
      <c r="B5" s="143" t="s">
        <v>1099</v>
      </c>
      <c r="C5" s="143" t="s">
        <v>220</v>
      </c>
      <c r="D5" s="143" t="s">
        <v>93</v>
      </c>
      <c r="E5" s="143" t="s">
        <v>219</v>
      </c>
      <c r="F5" s="143" t="s">
        <v>117</v>
      </c>
      <c r="G5" s="83" t="s">
        <v>18</v>
      </c>
      <c r="H5" s="83" t="s">
        <v>31</v>
      </c>
      <c r="I5" s="83" t="s">
        <v>2038</v>
      </c>
      <c r="J5" s="83" t="s">
        <v>1009</v>
      </c>
      <c r="K5" s="84" t="s">
        <v>2204</v>
      </c>
      <c r="L5" s="84" t="s">
        <v>2205</v>
      </c>
    </row>
    <row r="6" spans="1:12" ht="18" customHeight="1" x14ac:dyDescent="0.3">
      <c r="A6" s="144" t="s">
        <v>208</v>
      </c>
      <c r="B6" s="143" t="s">
        <v>2287</v>
      </c>
      <c r="C6" s="143" t="s">
        <v>2288</v>
      </c>
      <c r="D6" s="143" t="s">
        <v>93</v>
      </c>
      <c r="E6" s="143" t="s">
        <v>121</v>
      </c>
      <c r="F6" s="144" t="s">
        <v>2288</v>
      </c>
      <c r="G6" s="83" t="s">
        <v>35</v>
      </c>
      <c r="H6" s="83" t="s">
        <v>31</v>
      </c>
      <c r="I6" s="83" t="s">
        <v>37</v>
      </c>
      <c r="J6" s="83" t="s">
        <v>32</v>
      </c>
      <c r="K6" s="85" t="s">
        <v>2207</v>
      </c>
      <c r="L6" s="85" t="s">
        <v>2208</v>
      </c>
    </row>
    <row r="7" spans="1:12" ht="18" customHeight="1" x14ac:dyDescent="0.3">
      <c r="A7" s="143" t="s">
        <v>2289</v>
      </c>
      <c r="B7" s="143" t="s">
        <v>209</v>
      </c>
      <c r="C7" s="143" t="s">
        <v>209</v>
      </c>
      <c r="D7" s="143" t="s">
        <v>93</v>
      </c>
      <c r="E7" s="143" t="s">
        <v>210</v>
      </c>
      <c r="F7" s="143" t="s">
        <v>2290</v>
      </c>
      <c r="G7" s="83" t="s">
        <v>2556</v>
      </c>
      <c r="H7" s="83" t="s">
        <v>1524</v>
      </c>
      <c r="I7" s="83" t="s">
        <v>2556</v>
      </c>
      <c r="J7" s="83" t="s">
        <v>1524</v>
      </c>
      <c r="K7" s="84" t="s">
        <v>2204</v>
      </c>
      <c r="L7" s="84"/>
    </row>
    <row r="8" spans="1:12" ht="18" customHeight="1" x14ac:dyDescent="0.3">
      <c r="A8" s="145" t="s">
        <v>2285</v>
      </c>
      <c r="B8" s="143" t="s">
        <v>209</v>
      </c>
      <c r="C8" s="143" t="s">
        <v>209</v>
      </c>
      <c r="D8" s="143" t="s">
        <v>93</v>
      </c>
      <c r="E8" s="143" t="s">
        <v>2291</v>
      </c>
      <c r="F8" s="145" t="s">
        <v>2292</v>
      </c>
      <c r="G8" s="83" t="s">
        <v>2557</v>
      </c>
      <c r="H8" s="83" t="s">
        <v>1524</v>
      </c>
      <c r="I8" s="83" t="s">
        <v>2557</v>
      </c>
      <c r="J8" s="83" t="s">
        <v>1524</v>
      </c>
      <c r="K8" s="84"/>
      <c r="L8" s="84"/>
    </row>
    <row r="9" spans="1:12" ht="18" customHeight="1" x14ac:dyDescent="0.3">
      <c r="A9" s="143" t="s">
        <v>2286</v>
      </c>
      <c r="B9" s="143" t="s">
        <v>209</v>
      </c>
      <c r="C9" s="143" t="s">
        <v>209</v>
      </c>
      <c r="D9" s="143" t="s">
        <v>93</v>
      </c>
      <c r="E9" s="143" t="s">
        <v>2293</v>
      </c>
      <c r="F9" s="143" t="s">
        <v>2294</v>
      </c>
      <c r="G9" s="83" t="s">
        <v>2558</v>
      </c>
      <c r="H9" s="83" t="s">
        <v>1524</v>
      </c>
      <c r="I9" s="83" t="s">
        <v>2558</v>
      </c>
      <c r="J9" s="83" t="s">
        <v>1524</v>
      </c>
      <c r="K9" s="84"/>
      <c r="L9" s="84"/>
    </row>
    <row r="10" spans="1:12" ht="18" customHeight="1" x14ac:dyDescent="0.3">
      <c r="A10" s="143" t="s">
        <v>211</v>
      </c>
      <c r="B10" s="143" t="s">
        <v>209</v>
      </c>
      <c r="C10" s="143" t="s">
        <v>209</v>
      </c>
      <c r="D10" s="143" t="s">
        <v>93</v>
      </c>
      <c r="E10" s="143" t="s">
        <v>212</v>
      </c>
      <c r="F10" s="143" t="s">
        <v>213</v>
      </c>
      <c r="G10" s="83" t="s">
        <v>10</v>
      </c>
      <c r="H10" s="83" t="s">
        <v>1524</v>
      </c>
      <c r="I10" s="83" t="s">
        <v>10</v>
      </c>
      <c r="J10" s="83" t="s">
        <v>1524</v>
      </c>
      <c r="K10" s="84"/>
      <c r="L10" s="84"/>
    </row>
    <row r="11" spans="1:12" ht="18" customHeight="1" x14ac:dyDescent="0.3">
      <c r="A11" s="143" t="s">
        <v>2295</v>
      </c>
      <c r="B11" s="143" t="s">
        <v>109</v>
      </c>
      <c r="C11" s="143" t="s">
        <v>240</v>
      </c>
      <c r="D11" s="143" t="s">
        <v>93</v>
      </c>
      <c r="E11" s="143" t="s">
        <v>2037</v>
      </c>
      <c r="F11" s="143" t="s">
        <v>840</v>
      </c>
      <c r="G11" s="83" t="s">
        <v>1638</v>
      </c>
      <c r="H11" s="83" t="s">
        <v>31</v>
      </c>
      <c r="I11" s="83" t="s">
        <v>1639</v>
      </c>
      <c r="J11" s="83" t="s">
        <v>1009</v>
      </c>
      <c r="K11" s="84"/>
      <c r="L11" s="84"/>
    </row>
    <row r="12" spans="1:12" ht="18" customHeight="1" x14ac:dyDescent="0.3">
      <c r="A12" s="144" t="s">
        <v>214</v>
      </c>
      <c r="B12" s="143" t="s">
        <v>1099</v>
      </c>
      <c r="C12" s="143" t="s">
        <v>216</v>
      </c>
      <c r="D12" s="143" t="s">
        <v>93</v>
      </c>
      <c r="E12" s="143" t="s">
        <v>215</v>
      </c>
      <c r="F12" s="144" t="s">
        <v>218</v>
      </c>
      <c r="G12" s="83" t="s">
        <v>11</v>
      </c>
      <c r="H12" s="83" t="s">
        <v>31</v>
      </c>
      <c r="I12" s="83" t="s">
        <v>9</v>
      </c>
      <c r="J12" s="83" t="s">
        <v>1008</v>
      </c>
      <c r="K12" s="84"/>
      <c r="L12" s="84"/>
    </row>
    <row r="13" spans="1:12" ht="18" customHeight="1" x14ac:dyDescent="0.3">
      <c r="A13" s="143" t="s">
        <v>222</v>
      </c>
      <c r="B13" s="143" t="s">
        <v>1099</v>
      </c>
      <c r="C13" s="143" t="s">
        <v>216</v>
      </c>
      <c r="D13" s="143" t="s">
        <v>93</v>
      </c>
      <c r="E13" s="143" t="s">
        <v>221</v>
      </c>
      <c r="F13" s="143" t="s">
        <v>2296</v>
      </c>
      <c r="G13" s="83" t="s">
        <v>8</v>
      </c>
      <c r="H13" s="83" t="s">
        <v>31</v>
      </c>
      <c r="I13" s="83" t="s">
        <v>2039</v>
      </c>
      <c r="J13" s="83" t="s">
        <v>1008</v>
      </c>
      <c r="K13" s="84" t="s">
        <v>2209</v>
      </c>
      <c r="L13" s="84"/>
    </row>
    <row r="14" spans="1:12" ht="18" customHeight="1" x14ac:dyDescent="0.3">
      <c r="A14" s="143" t="s">
        <v>224</v>
      </c>
      <c r="B14" s="143" t="s">
        <v>1099</v>
      </c>
      <c r="C14" s="143" t="s">
        <v>216</v>
      </c>
      <c r="D14" s="143" t="s">
        <v>93</v>
      </c>
      <c r="E14" s="143" t="s">
        <v>223</v>
      </c>
      <c r="F14" s="143" t="s">
        <v>2297</v>
      </c>
      <c r="G14" s="83" t="s">
        <v>14</v>
      </c>
      <c r="H14" s="83" t="s">
        <v>31</v>
      </c>
      <c r="I14" s="83" t="s">
        <v>12</v>
      </c>
      <c r="J14" s="83" t="s">
        <v>1009</v>
      </c>
      <c r="K14" s="85" t="s">
        <v>2206</v>
      </c>
      <c r="L14" s="85" t="s">
        <v>2210</v>
      </c>
    </row>
    <row r="15" spans="1:12" ht="18" customHeight="1" x14ac:dyDescent="0.3">
      <c r="A15" s="144" t="s">
        <v>236</v>
      </c>
      <c r="B15" s="143" t="s">
        <v>1102</v>
      </c>
      <c r="C15" s="143" t="s">
        <v>118</v>
      </c>
      <c r="D15" s="143" t="s">
        <v>93</v>
      </c>
      <c r="E15" s="143" t="s">
        <v>225</v>
      </c>
      <c r="F15" s="144" t="s">
        <v>2298</v>
      </c>
      <c r="G15" s="83" t="s">
        <v>25</v>
      </c>
      <c r="H15" s="83" t="s">
        <v>31</v>
      </c>
      <c r="I15" s="83" t="s">
        <v>28</v>
      </c>
      <c r="J15" s="83" t="s">
        <v>1009</v>
      </c>
      <c r="K15" s="84"/>
      <c r="L15" s="84"/>
    </row>
    <row r="16" spans="1:12" ht="18" customHeight="1" x14ac:dyDescent="0.3">
      <c r="A16" s="143" t="s">
        <v>2299</v>
      </c>
      <c r="B16" s="143" t="s">
        <v>109</v>
      </c>
      <c r="C16" s="143" t="s">
        <v>1533</v>
      </c>
      <c r="D16" s="143" t="s">
        <v>93</v>
      </c>
      <c r="E16" s="143" t="s">
        <v>410</v>
      </c>
      <c r="F16" s="143" t="s">
        <v>2300</v>
      </c>
      <c r="G16" s="83" t="s">
        <v>0</v>
      </c>
      <c r="H16" s="83" t="s">
        <v>31</v>
      </c>
      <c r="I16" s="83" t="s">
        <v>2587</v>
      </c>
      <c r="J16" s="83" t="s">
        <v>1009</v>
      </c>
      <c r="K16" s="84"/>
      <c r="L16" s="84"/>
    </row>
    <row r="17" spans="1:12" ht="18" customHeight="1" x14ac:dyDescent="0.3">
      <c r="A17" s="143" t="s">
        <v>2301</v>
      </c>
      <c r="B17" s="143" t="s">
        <v>209</v>
      </c>
      <c r="C17" s="143" t="s">
        <v>209</v>
      </c>
      <c r="D17" s="143" t="s">
        <v>93</v>
      </c>
      <c r="E17" s="143" t="s">
        <v>67</v>
      </c>
      <c r="F17" s="143" t="s">
        <v>2302</v>
      </c>
      <c r="G17" s="83" t="s">
        <v>16</v>
      </c>
      <c r="H17" s="83" t="s">
        <v>1525</v>
      </c>
      <c r="I17" s="126" t="s">
        <v>16</v>
      </c>
      <c r="J17" s="127" t="s">
        <v>1525</v>
      </c>
      <c r="K17" s="76"/>
      <c r="L17" s="84" t="s">
        <v>2211</v>
      </c>
    </row>
    <row r="18" spans="1:12" ht="18" customHeight="1" x14ac:dyDescent="0.3">
      <c r="A18" s="143" t="s">
        <v>230</v>
      </c>
      <c r="B18" s="143" t="s">
        <v>119</v>
      </c>
      <c r="C18" s="143" t="s">
        <v>229</v>
      </c>
      <c r="D18" s="143" t="s">
        <v>93</v>
      </c>
      <c r="E18" s="143">
        <v>302</v>
      </c>
      <c r="F18" s="143" t="s">
        <v>231</v>
      </c>
      <c r="G18" s="83" t="s">
        <v>24</v>
      </c>
      <c r="H18" s="83" t="s">
        <v>31</v>
      </c>
      <c r="I18" s="83" t="s">
        <v>2040</v>
      </c>
      <c r="J18" s="83" t="s">
        <v>1008</v>
      </c>
      <c r="K18" s="84" t="s">
        <v>2212</v>
      </c>
      <c r="L18" s="84" t="s">
        <v>2213</v>
      </c>
    </row>
    <row r="19" spans="1:12" ht="18" customHeight="1" x14ac:dyDescent="0.3">
      <c r="A19" s="143" t="s">
        <v>2303</v>
      </c>
      <c r="B19" s="143" t="s">
        <v>115</v>
      </c>
      <c r="C19" s="143" t="s">
        <v>529</v>
      </c>
      <c r="D19" s="143" t="s">
        <v>93</v>
      </c>
      <c r="E19" s="143">
        <v>313</v>
      </c>
      <c r="F19" s="143" t="s">
        <v>2304</v>
      </c>
      <c r="G19" s="83" t="s">
        <v>1634</v>
      </c>
      <c r="H19" s="83" t="s">
        <v>31</v>
      </c>
      <c r="I19" s="83" t="s">
        <v>2588</v>
      </c>
      <c r="J19" s="83" t="s">
        <v>1009</v>
      </c>
      <c r="K19" s="84" t="s">
        <v>2204</v>
      </c>
      <c r="L19" s="84"/>
    </row>
    <row r="20" spans="1:12" ht="18" customHeight="1" x14ac:dyDescent="0.3">
      <c r="A20" s="145" t="s">
        <v>233</v>
      </c>
      <c r="B20" s="143" t="s">
        <v>115</v>
      </c>
      <c r="C20" s="143" t="s">
        <v>232</v>
      </c>
      <c r="D20" s="143" t="s">
        <v>93</v>
      </c>
      <c r="E20" s="143">
        <v>402</v>
      </c>
      <c r="F20" s="145" t="s">
        <v>2305</v>
      </c>
      <c r="G20" s="83" t="s">
        <v>21</v>
      </c>
      <c r="H20" s="83" t="s">
        <v>31</v>
      </c>
      <c r="I20" s="83" t="s">
        <v>42</v>
      </c>
      <c r="J20" s="83" t="s">
        <v>1008</v>
      </c>
      <c r="K20" s="84" t="s">
        <v>2212</v>
      </c>
      <c r="L20" s="84" t="s">
        <v>2213</v>
      </c>
    </row>
    <row r="21" spans="1:12" ht="18" customHeight="1" x14ac:dyDescent="0.3">
      <c r="A21" s="143" t="s">
        <v>235</v>
      </c>
      <c r="B21" s="143" t="s">
        <v>1102</v>
      </c>
      <c r="C21" s="143" t="s">
        <v>116</v>
      </c>
      <c r="D21" s="143" t="s">
        <v>93</v>
      </c>
      <c r="E21" s="143">
        <v>406</v>
      </c>
      <c r="F21" s="143" t="s">
        <v>116</v>
      </c>
      <c r="G21" s="83" t="s">
        <v>22</v>
      </c>
      <c r="H21" s="83" t="s">
        <v>31</v>
      </c>
      <c r="I21" s="83" t="s">
        <v>29</v>
      </c>
      <c r="J21" s="83" t="s">
        <v>1009</v>
      </c>
      <c r="K21" s="84"/>
      <c r="L21" s="84"/>
    </row>
    <row r="22" spans="1:12" ht="18" customHeight="1" x14ac:dyDescent="0.3">
      <c r="A22" s="143" t="s">
        <v>2306</v>
      </c>
      <c r="B22" s="143" t="s">
        <v>115</v>
      </c>
      <c r="C22" s="143" t="s">
        <v>232</v>
      </c>
      <c r="D22" s="143" t="s">
        <v>93</v>
      </c>
      <c r="E22" s="143">
        <v>408</v>
      </c>
      <c r="F22" s="143" t="s">
        <v>2305</v>
      </c>
      <c r="G22" s="83" t="s">
        <v>21</v>
      </c>
      <c r="H22" s="83" t="s">
        <v>31</v>
      </c>
      <c r="I22" s="83" t="s">
        <v>42</v>
      </c>
      <c r="J22" s="83" t="s">
        <v>1008</v>
      </c>
      <c r="K22" s="84" t="s">
        <v>2204</v>
      </c>
      <c r="L22" s="84"/>
    </row>
    <row r="23" spans="1:12" ht="18" customHeight="1" x14ac:dyDescent="0.3">
      <c r="A23" s="143" t="s">
        <v>234</v>
      </c>
      <c r="B23" s="143" t="s">
        <v>1099</v>
      </c>
      <c r="C23" s="143" t="s">
        <v>1100</v>
      </c>
      <c r="D23" s="143" t="s">
        <v>93</v>
      </c>
      <c r="E23" s="143">
        <v>421</v>
      </c>
      <c r="F23" s="143" t="s">
        <v>1100</v>
      </c>
      <c r="G23" s="83" t="s">
        <v>20</v>
      </c>
      <c r="H23" s="83" t="s">
        <v>31</v>
      </c>
      <c r="I23" s="83" t="s">
        <v>2041</v>
      </c>
      <c r="J23" s="83" t="s">
        <v>26</v>
      </c>
      <c r="K23" s="84"/>
      <c r="L23" s="84"/>
    </row>
    <row r="24" spans="1:12" ht="18" customHeight="1" x14ac:dyDescent="0.3">
      <c r="A24" s="144" t="s">
        <v>237</v>
      </c>
      <c r="B24" s="143" t="s">
        <v>1102</v>
      </c>
      <c r="C24" s="143" t="s">
        <v>144</v>
      </c>
      <c r="D24" s="143" t="s">
        <v>93</v>
      </c>
      <c r="E24" s="143">
        <v>415</v>
      </c>
      <c r="F24" s="144" t="s">
        <v>120</v>
      </c>
      <c r="G24" s="83" t="s">
        <v>19</v>
      </c>
      <c r="H24" s="83" t="s">
        <v>31</v>
      </c>
      <c r="I24" s="83" t="s">
        <v>19</v>
      </c>
      <c r="J24" s="83" t="s">
        <v>32</v>
      </c>
      <c r="K24" s="84"/>
      <c r="L24" s="84"/>
    </row>
    <row r="25" spans="1:12" ht="18" customHeight="1" x14ac:dyDescent="0.3">
      <c r="A25" s="143" t="s">
        <v>238</v>
      </c>
      <c r="B25" s="143" t="s">
        <v>1099</v>
      </c>
      <c r="C25" s="143" t="s">
        <v>107</v>
      </c>
      <c r="D25" s="143" t="s">
        <v>93</v>
      </c>
      <c r="E25" s="143">
        <v>523</v>
      </c>
      <c r="F25" s="143" t="s">
        <v>239</v>
      </c>
      <c r="G25" s="83" t="s">
        <v>27</v>
      </c>
      <c r="H25" s="83" t="s">
        <v>1524</v>
      </c>
      <c r="I25" s="83" t="s">
        <v>2589</v>
      </c>
      <c r="J25" s="83" t="s">
        <v>1524</v>
      </c>
      <c r="K25" s="84" t="s">
        <v>2209</v>
      </c>
      <c r="L25" s="84"/>
    </row>
    <row r="26" spans="1:12" ht="18" customHeight="1" x14ac:dyDescent="0.3">
      <c r="A26" s="145" t="s">
        <v>228</v>
      </c>
      <c r="B26" s="143" t="s">
        <v>115</v>
      </c>
      <c r="C26" s="143" t="s">
        <v>227</v>
      </c>
      <c r="D26" s="143" t="s">
        <v>93</v>
      </c>
      <c r="E26" s="143">
        <v>503</v>
      </c>
      <c r="F26" s="145" t="s">
        <v>2307</v>
      </c>
      <c r="G26" s="83" t="s">
        <v>17</v>
      </c>
      <c r="H26" s="83" t="s">
        <v>31</v>
      </c>
      <c r="I26" s="126" t="s">
        <v>2042</v>
      </c>
      <c r="J26" s="82" t="s">
        <v>1009</v>
      </c>
      <c r="K26" s="86" t="s">
        <v>2209</v>
      </c>
      <c r="L26" s="87" t="s">
        <v>2214</v>
      </c>
    </row>
    <row r="27" spans="1:12" ht="18" customHeight="1" x14ac:dyDescent="0.3">
      <c r="A27" s="145" t="s">
        <v>2308</v>
      </c>
      <c r="B27" s="143" t="s">
        <v>805</v>
      </c>
      <c r="C27" s="143" t="s">
        <v>2469</v>
      </c>
      <c r="D27" s="143" t="s">
        <v>2043</v>
      </c>
      <c r="E27" s="143" t="s">
        <v>226</v>
      </c>
      <c r="F27" s="145" t="s">
        <v>2309</v>
      </c>
      <c r="G27" s="83"/>
      <c r="H27" s="83"/>
      <c r="I27" s="83"/>
      <c r="J27" s="83"/>
      <c r="K27" s="84"/>
      <c r="L27" s="84"/>
    </row>
    <row r="28" spans="1:12" ht="18" customHeight="1" x14ac:dyDescent="0.3">
      <c r="A28" s="145" t="s">
        <v>2310</v>
      </c>
      <c r="B28" s="143" t="s">
        <v>805</v>
      </c>
      <c r="C28" s="143" t="s">
        <v>394</v>
      </c>
      <c r="D28" s="143" t="s">
        <v>2043</v>
      </c>
      <c r="E28" s="143" t="s">
        <v>90</v>
      </c>
      <c r="F28" s="145" t="s">
        <v>2311</v>
      </c>
      <c r="G28" s="83" t="s">
        <v>2046</v>
      </c>
      <c r="H28" s="83" t="s">
        <v>31</v>
      </c>
      <c r="I28" s="83" t="s">
        <v>2590</v>
      </c>
      <c r="J28" s="83" t="s">
        <v>1008</v>
      </c>
      <c r="K28" s="84"/>
      <c r="L28" s="84"/>
    </row>
    <row r="29" spans="1:12" ht="18" customHeight="1" x14ac:dyDescent="0.3">
      <c r="A29" s="145" t="s">
        <v>2312</v>
      </c>
      <c r="B29" s="143" t="s">
        <v>805</v>
      </c>
      <c r="C29" s="143" t="s">
        <v>394</v>
      </c>
      <c r="D29" s="143" t="s">
        <v>2043</v>
      </c>
      <c r="E29" s="143" t="s">
        <v>67</v>
      </c>
      <c r="F29" s="145" t="s">
        <v>2313</v>
      </c>
      <c r="G29" s="83" t="s">
        <v>2046</v>
      </c>
      <c r="H29" s="83" t="s">
        <v>31</v>
      </c>
      <c r="I29" s="83" t="s">
        <v>2590</v>
      </c>
      <c r="J29" s="83" t="s">
        <v>1008</v>
      </c>
      <c r="K29" s="84"/>
      <c r="L29" s="84"/>
    </row>
    <row r="30" spans="1:12" ht="18" customHeight="1" x14ac:dyDescent="0.3">
      <c r="A30" s="145" t="s">
        <v>2314</v>
      </c>
      <c r="B30" s="143" t="s">
        <v>805</v>
      </c>
      <c r="C30" s="143" t="s">
        <v>394</v>
      </c>
      <c r="D30" s="143" t="s">
        <v>2043</v>
      </c>
      <c r="E30" s="143" t="s">
        <v>39</v>
      </c>
      <c r="F30" s="145" t="s">
        <v>2313</v>
      </c>
      <c r="G30" s="83" t="s">
        <v>2046</v>
      </c>
      <c r="H30" s="83" t="s">
        <v>31</v>
      </c>
      <c r="I30" s="83" t="s">
        <v>2590</v>
      </c>
      <c r="J30" s="83" t="s">
        <v>1008</v>
      </c>
      <c r="K30" s="84"/>
      <c r="L30" s="84"/>
    </row>
    <row r="31" spans="1:12" ht="18" customHeight="1" x14ac:dyDescent="0.3">
      <c r="A31" s="145" t="s">
        <v>2315</v>
      </c>
      <c r="B31" s="143" t="s">
        <v>805</v>
      </c>
      <c r="C31" s="143" t="s">
        <v>394</v>
      </c>
      <c r="D31" s="143" t="s">
        <v>2043</v>
      </c>
      <c r="E31" s="143" t="s">
        <v>2047</v>
      </c>
      <c r="F31" s="145" t="s">
        <v>2313</v>
      </c>
      <c r="G31" s="83" t="s">
        <v>2046</v>
      </c>
      <c r="H31" s="83" t="s">
        <v>31</v>
      </c>
      <c r="I31" s="83" t="s">
        <v>2590</v>
      </c>
      <c r="J31" s="83" t="s">
        <v>1008</v>
      </c>
      <c r="K31" s="84"/>
      <c r="L31" s="84"/>
    </row>
    <row r="32" spans="1:12" ht="18" customHeight="1" x14ac:dyDescent="0.3">
      <c r="A32" s="145" t="s">
        <v>2316</v>
      </c>
      <c r="B32" s="143" t="s">
        <v>805</v>
      </c>
      <c r="C32" s="143" t="s">
        <v>394</v>
      </c>
      <c r="D32" s="143" t="s">
        <v>2043</v>
      </c>
      <c r="E32" s="143" t="s">
        <v>2048</v>
      </c>
      <c r="F32" s="145" t="s">
        <v>2313</v>
      </c>
      <c r="G32" s="83" t="s">
        <v>2046</v>
      </c>
      <c r="H32" s="83" t="s">
        <v>31</v>
      </c>
      <c r="I32" s="126" t="s">
        <v>2590</v>
      </c>
      <c r="J32" s="82" t="s">
        <v>1008</v>
      </c>
      <c r="K32" s="85" t="s">
        <v>2206</v>
      </c>
      <c r="L32" s="85" t="s">
        <v>2215</v>
      </c>
    </row>
    <row r="33" spans="1:12" ht="18" customHeight="1" x14ac:dyDescent="0.3">
      <c r="A33" s="145" t="s">
        <v>2317</v>
      </c>
      <c r="B33" s="143" t="s">
        <v>805</v>
      </c>
      <c r="C33" s="143" t="s">
        <v>393</v>
      </c>
      <c r="D33" s="143" t="s">
        <v>2043</v>
      </c>
      <c r="E33" s="143" t="s">
        <v>91</v>
      </c>
      <c r="F33" s="145" t="s">
        <v>2318</v>
      </c>
      <c r="G33" s="83" t="s">
        <v>2044</v>
      </c>
      <c r="H33" s="83" t="s">
        <v>31</v>
      </c>
      <c r="I33" s="126" t="s">
        <v>2045</v>
      </c>
      <c r="J33" s="82" t="s">
        <v>1008</v>
      </c>
      <c r="K33" s="83"/>
      <c r="L33" s="83" t="s">
        <v>2216</v>
      </c>
    </row>
    <row r="34" spans="1:12" ht="18" customHeight="1" x14ac:dyDescent="0.3">
      <c r="A34" s="145" t="s">
        <v>241</v>
      </c>
      <c r="B34" s="143" t="s">
        <v>109</v>
      </c>
      <c r="C34" s="143" t="s">
        <v>240</v>
      </c>
      <c r="D34" s="143" t="s">
        <v>243</v>
      </c>
      <c r="E34" s="143" t="s">
        <v>242</v>
      </c>
      <c r="F34" s="145" t="s">
        <v>102</v>
      </c>
      <c r="G34" s="83" t="s">
        <v>23</v>
      </c>
      <c r="H34" s="83" t="s">
        <v>31</v>
      </c>
      <c r="I34" s="83" t="s">
        <v>2591</v>
      </c>
      <c r="J34" s="83" t="s">
        <v>1008</v>
      </c>
      <c r="K34" s="85" t="s">
        <v>2217</v>
      </c>
      <c r="L34" s="85" t="s">
        <v>2218</v>
      </c>
    </row>
    <row r="35" spans="1:12" ht="18" customHeight="1" x14ac:dyDescent="0.3">
      <c r="A35" s="146" t="s">
        <v>247</v>
      </c>
      <c r="B35" s="143" t="s">
        <v>109</v>
      </c>
      <c r="C35" s="143" t="s">
        <v>240</v>
      </c>
      <c r="D35" s="143" t="s">
        <v>243</v>
      </c>
      <c r="E35" s="143" t="s">
        <v>244</v>
      </c>
      <c r="F35" s="147" t="s">
        <v>101</v>
      </c>
      <c r="G35" s="83" t="s">
        <v>7</v>
      </c>
      <c r="H35" s="83" t="s">
        <v>31</v>
      </c>
      <c r="I35" s="83" t="s">
        <v>5</v>
      </c>
      <c r="J35" s="83" t="s">
        <v>1009</v>
      </c>
      <c r="K35" s="84"/>
      <c r="L35" s="84"/>
    </row>
    <row r="36" spans="1:12" ht="18" customHeight="1" x14ac:dyDescent="0.3">
      <c r="A36" s="146" t="s">
        <v>246</v>
      </c>
      <c r="B36" s="143" t="s">
        <v>109</v>
      </c>
      <c r="C36" s="143" t="s">
        <v>240</v>
      </c>
      <c r="D36" s="143" t="s">
        <v>243</v>
      </c>
      <c r="E36" s="143" t="s">
        <v>245</v>
      </c>
      <c r="F36" s="147" t="s">
        <v>248</v>
      </c>
      <c r="G36" s="83" t="s">
        <v>7</v>
      </c>
      <c r="H36" s="83" t="s">
        <v>31</v>
      </c>
      <c r="I36" s="83" t="s">
        <v>6</v>
      </c>
      <c r="J36" s="83" t="s">
        <v>1009</v>
      </c>
      <c r="K36" s="84"/>
      <c r="L36" s="84"/>
    </row>
    <row r="37" spans="1:12" ht="18" customHeight="1" x14ac:dyDescent="0.3">
      <c r="A37" s="146" t="s">
        <v>254</v>
      </c>
      <c r="B37" s="143" t="s">
        <v>109</v>
      </c>
      <c r="C37" s="143" t="s">
        <v>240</v>
      </c>
      <c r="D37" s="143" t="s">
        <v>243</v>
      </c>
      <c r="E37" s="143" t="s">
        <v>250</v>
      </c>
      <c r="F37" s="147" t="s">
        <v>249</v>
      </c>
      <c r="G37" s="83" t="s">
        <v>7</v>
      </c>
      <c r="H37" s="83" t="s">
        <v>31</v>
      </c>
      <c r="I37" s="83" t="s">
        <v>6</v>
      </c>
      <c r="J37" s="83" t="s">
        <v>1009</v>
      </c>
      <c r="K37" s="84"/>
      <c r="L37" s="84"/>
    </row>
    <row r="38" spans="1:12" ht="18" customHeight="1" x14ac:dyDescent="0.3">
      <c r="A38" s="146" t="s">
        <v>252</v>
      </c>
      <c r="B38" s="143" t="s">
        <v>109</v>
      </c>
      <c r="C38" s="143" t="s">
        <v>240</v>
      </c>
      <c r="D38" s="143" t="s">
        <v>243</v>
      </c>
      <c r="E38" s="143" t="s">
        <v>251</v>
      </c>
      <c r="F38" s="147" t="s">
        <v>257</v>
      </c>
      <c r="G38" s="83" t="s">
        <v>7</v>
      </c>
      <c r="H38" s="83" t="s">
        <v>31</v>
      </c>
      <c r="I38" s="83" t="s">
        <v>2592</v>
      </c>
      <c r="J38" s="83" t="s">
        <v>1009</v>
      </c>
      <c r="K38" s="84"/>
      <c r="L38" s="84"/>
    </row>
    <row r="39" spans="1:12" ht="18" customHeight="1" x14ac:dyDescent="0.3">
      <c r="A39" s="146" t="s">
        <v>253</v>
      </c>
      <c r="B39" s="143" t="s">
        <v>109</v>
      </c>
      <c r="C39" s="143" t="s">
        <v>240</v>
      </c>
      <c r="D39" s="143" t="s">
        <v>243</v>
      </c>
      <c r="E39" s="143" t="s">
        <v>256</v>
      </c>
      <c r="F39" s="147" t="s">
        <v>103</v>
      </c>
      <c r="G39" s="83" t="s">
        <v>7</v>
      </c>
      <c r="H39" s="83" t="s">
        <v>31</v>
      </c>
      <c r="I39" s="83" t="s">
        <v>2593</v>
      </c>
      <c r="J39" s="83" t="s">
        <v>1009</v>
      </c>
      <c r="K39" s="84"/>
      <c r="L39" s="84"/>
    </row>
    <row r="40" spans="1:12" ht="18" customHeight="1" x14ac:dyDescent="0.3">
      <c r="A40" s="143" t="s">
        <v>255</v>
      </c>
      <c r="B40" s="143" t="s">
        <v>109</v>
      </c>
      <c r="C40" s="143" t="s">
        <v>240</v>
      </c>
      <c r="D40" s="143" t="s">
        <v>243</v>
      </c>
      <c r="E40" s="143" t="s">
        <v>258</v>
      </c>
      <c r="F40" s="143" t="s">
        <v>264</v>
      </c>
      <c r="G40" s="83" t="s">
        <v>7</v>
      </c>
      <c r="H40" s="83" t="s">
        <v>31</v>
      </c>
      <c r="I40" s="83" t="s">
        <v>2593</v>
      </c>
      <c r="J40" s="83" t="s">
        <v>1009</v>
      </c>
      <c r="K40" s="84"/>
      <c r="L40" s="84"/>
    </row>
    <row r="41" spans="1:12" ht="18" customHeight="1" x14ac:dyDescent="0.3">
      <c r="A41" s="146" t="s">
        <v>260</v>
      </c>
      <c r="B41" s="143" t="s">
        <v>109</v>
      </c>
      <c r="C41" s="143" t="s">
        <v>111</v>
      </c>
      <c r="D41" s="143" t="s">
        <v>243</v>
      </c>
      <c r="E41" s="143" t="s">
        <v>259</v>
      </c>
      <c r="F41" s="147" t="s">
        <v>110</v>
      </c>
      <c r="G41" s="83" t="s">
        <v>1526</v>
      </c>
      <c r="H41" s="83" t="s">
        <v>31</v>
      </c>
      <c r="I41" s="83" t="s">
        <v>2049</v>
      </c>
      <c r="J41" s="83" t="s">
        <v>1008</v>
      </c>
      <c r="K41" s="84"/>
      <c r="L41" s="84"/>
    </row>
    <row r="42" spans="1:12" ht="18" customHeight="1" x14ac:dyDescent="0.3">
      <c r="A42" s="146" t="s">
        <v>262</v>
      </c>
      <c r="B42" s="143" t="s">
        <v>1099</v>
      </c>
      <c r="C42" s="143" t="s">
        <v>105</v>
      </c>
      <c r="D42" s="143" t="s">
        <v>243</v>
      </c>
      <c r="E42" s="143">
        <v>107</v>
      </c>
      <c r="F42" s="147" t="s">
        <v>261</v>
      </c>
      <c r="G42" s="83" t="s">
        <v>1526</v>
      </c>
      <c r="H42" s="83" t="s">
        <v>31</v>
      </c>
      <c r="I42" s="83" t="s">
        <v>2049</v>
      </c>
      <c r="J42" s="83" t="s">
        <v>1009</v>
      </c>
      <c r="K42" s="84"/>
      <c r="L42" s="84"/>
    </row>
    <row r="43" spans="1:12" ht="18" customHeight="1" x14ac:dyDescent="0.3">
      <c r="A43" s="143" t="s">
        <v>268</v>
      </c>
      <c r="B43" s="143" t="s">
        <v>109</v>
      </c>
      <c r="C43" s="143" t="s">
        <v>240</v>
      </c>
      <c r="D43" s="143" t="s">
        <v>243</v>
      </c>
      <c r="E43" s="143">
        <v>108</v>
      </c>
      <c r="F43" s="143" t="s">
        <v>249</v>
      </c>
      <c r="G43" s="83" t="s">
        <v>7</v>
      </c>
      <c r="H43" s="83" t="s">
        <v>31</v>
      </c>
      <c r="I43" s="83" t="s">
        <v>1</v>
      </c>
      <c r="J43" s="83" t="s">
        <v>1009</v>
      </c>
      <c r="K43" s="84"/>
      <c r="L43" s="84"/>
    </row>
    <row r="44" spans="1:12" ht="18" customHeight="1" x14ac:dyDescent="0.3">
      <c r="A44" s="143" t="s">
        <v>263</v>
      </c>
      <c r="B44" s="143" t="s">
        <v>109</v>
      </c>
      <c r="C44" s="143" t="s">
        <v>240</v>
      </c>
      <c r="D44" s="143" t="s">
        <v>243</v>
      </c>
      <c r="E44" s="143" t="s">
        <v>265</v>
      </c>
      <c r="F44" s="143" t="s">
        <v>104</v>
      </c>
      <c r="G44" s="83" t="s">
        <v>2</v>
      </c>
      <c r="H44" s="83" t="s">
        <v>31</v>
      </c>
      <c r="I44" s="83" t="s">
        <v>4</v>
      </c>
      <c r="J44" s="83" t="s">
        <v>1009</v>
      </c>
      <c r="K44" s="84"/>
      <c r="L44" s="84"/>
    </row>
    <row r="45" spans="1:12" ht="18" customHeight="1" x14ac:dyDescent="0.3">
      <c r="A45" s="143" t="s">
        <v>267</v>
      </c>
      <c r="B45" s="143" t="s">
        <v>109</v>
      </c>
      <c r="C45" s="143" t="s">
        <v>240</v>
      </c>
      <c r="D45" s="143" t="s">
        <v>243</v>
      </c>
      <c r="E45" s="143">
        <v>110</v>
      </c>
      <c r="F45" s="147" t="s">
        <v>106</v>
      </c>
      <c r="G45" s="83" t="s">
        <v>3</v>
      </c>
      <c r="H45" s="83" t="s">
        <v>31</v>
      </c>
      <c r="I45" s="83" t="s">
        <v>2594</v>
      </c>
      <c r="J45" s="83" t="s">
        <v>1008</v>
      </c>
      <c r="K45" s="84"/>
      <c r="L45" s="84"/>
    </row>
    <row r="46" spans="1:12" ht="18" customHeight="1" x14ac:dyDescent="0.3">
      <c r="A46" s="143" t="s">
        <v>266</v>
      </c>
      <c r="B46" s="143" t="s">
        <v>109</v>
      </c>
      <c r="C46" s="143" t="s">
        <v>240</v>
      </c>
      <c r="D46" s="143" t="s">
        <v>243</v>
      </c>
      <c r="E46" s="143" t="s">
        <v>270</v>
      </c>
      <c r="F46" s="143" t="s">
        <v>1101</v>
      </c>
      <c r="G46" s="83" t="s">
        <v>2</v>
      </c>
      <c r="H46" s="83" t="s">
        <v>31</v>
      </c>
      <c r="I46" s="83" t="s">
        <v>4</v>
      </c>
      <c r="J46" s="83" t="s">
        <v>1009</v>
      </c>
      <c r="K46" s="84"/>
      <c r="L46" s="84"/>
    </row>
    <row r="47" spans="1:12" ht="18" customHeight="1" x14ac:dyDescent="0.3">
      <c r="A47" s="143" t="s">
        <v>269</v>
      </c>
      <c r="B47" s="143" t="s">
        <v>109</v>
      </c>
      <c r="C47" s="143" t="s">
        <v>240</v>
      </c>
      <c r="D47" s="143" t="s">
        <v>243</v>
      </c>
      <c r="E47" s="143">
        <v>207</v>
      </c>
      <c r="F47" s="147" t="s">
        <v>271</v>
      </c>
      <c r="G47" s="83" t="s">
        <v>2</v>
      </c>
      <c r="H47" s="83" t="s">
        <v>31</v>
      </c>
      <c r="I47" s="83" t="s">
        <v>4</v>
      </c>
      <c r="J47" s="83" t="s">
        <v>1009</v>
      </c>
      <c r="K47" s="84"/>
      <c r="L47" s="84"/>
    </row>
    <row r="48" spans="1:12" ht="18" customHeight="1" x14ac:dyDescent="0.3">
      <c r="A48" s="143" t="s">
        <v>273</v>
      </c>
      <c r="B48" s="143" t="s">
        <v>109</v>
      </c>
      <c r="C48" s="143" t="s">
        <v>240</v>
      </c>
      <c r="D48" s="143" t="s">
        <v>243</v>
      </c>
      <c r="E48" s="143">
        <v>209</v>
      </c>
      <c r="F48" s="143" t="s">
        <v>1098</v>
      </c>
      <c r="G48" s="83" t="s">
        <v>0</v>
      </c>
      <c r="H48" s="83" t="s">
        <v>31</v>
      </c>
      <c r="I48" s="83" t="s">
        <v>2587</v>
      </c>
      <c r="J48" s="83" t="s">
        <v>1009</v>
      </c>
      <c r="K48" s="84"/>
      <c r="L48" s="84"/>
    </row>
    <row r="49" spans="1:12" ht="18" customHeight="1" x14ac:dyDescent="0.3">
      <c r="A49" s="143" t="s">
        <v>272</v>
      </c>
      <c r="B49" s="143" t="s">
        <v>109</v>
      </c>
      <c r="C49" s="143" t="s">
        <v>240</v>
      </c>
      <c r="D49" s="143" t="s">
        <v>243</v>
      </c>
      <c r="E49" s="143">
        <v>210</v>
      </c>
      <c r="F49" s="143" t="s">
        <v>1097</v>
      </c>
      <c r="G49" s="83" t="s">
        <v>0</v>
      </c>
      <c r="H49" s="83" t="s">
        <v>31</v>
      </c>
      <c r="I49" s="83" t="s">
        <v>2587</v>
      </c>
      <c r="J49" s="83" t="s">
        <v>1009</v>
      </c>
      <c r="K49" s="84"/>
      <c r="L49" s="84"/>
    </row>
    <row r="50" spans="1:12" ht="18" customHeight="1" x14ac:dyDescent="0.3">
      <c r="A50" s="143" t="s">
        <v>274</v>
      </c>
      <c r="B50" s="143" t="s">
        <v>115</v>
      </c>
      <c r="C50" s="143" t="s">
        <v>276</v>
      </c>
      <c r="D50" s="143" t="s">
        <v>243</v>
      </c>
      <c r="E50" s="143" t="s">
        <v>275</v>
      </c>
      <c r="F50" s="143" t="s">
        <v>108</v>
      </c>
      <c r="G50" s="83" t="s">
        <v>41</v>
      </c>
      <c r="H50" s="83" t="s">
        <v>31</v>
      </c>
      <c r="I50" s="83" t="s">
        <v>45</v>
      </c>
      <c r="J50" s="83" t="s">
        <v>1009</v>
      </c>
      <c r="K50" s="84"/>
      <c r="L50" s="84"/>
    </row>
    <row r="51" spans="1:12" ht="18" customHeight="1" x14ac:dyDescent="0.3">
      <c r="A51" s="146" t="s">
        <v>277</v>
      </c>
      <c r="B51" s="143" t="s">
        <v>115</v>
      </c>
      <c r="C51" s="143" t="s">
        <v>276</v>
      </c>
      <c r="D51" s="143" t="s">
        <v>243</v>
      </c>
      <c r="E51" s="143" t="s">
        <v>279</v>
      </c>
      <c r="F51" s="147" t="s">
        <v>54</v>
      </c>
      <c r="G51" s="83" t="s">
        <v>44</v>
      </c>
      <c r="H51" s="83" t="s">
        <v>31</v>
      </c>
      <c r="I51" s="83" t="s">
        <v>2050</v>
      </c>
      <c r="J51" s="83" t="s">
        <v>1008</v>
      </c>
      <c r="K51" s="84" t="s">
        <v>2204</v>
      </c>
      <c r="L51" s="84"/>
    </row>
    <row r="52" spans="1:12" ht="18" customHeight="1" x14ac:dyDescent="0.3">
      <c r="A52" s="146" t="s">
        <v>278</v>
      </c>
      <c r="B52" s="143" t="s">
        <v>115</v>
      </c>
      <c r="C52" s="143" t="s">
        <v>276</v>
      </c>
      <c r="D52" s="143" t="s">
        <v>243</v>
      </c>
      <c r="E52" s="143">
        <v>307</v>
      </c>
      <c r="F52" s="147" t="s">
        <v>53</v>
      </c>
      <c r="G52" s="83" t="s">
        <v>43</v>
      </c>
      <c r="H52" s="83" t="s">
        <v>31</v>
      </c>
      <c r="I52" s="83" t="s">
        <v>2051</v>
      </c>
      <c r="J52" s="83" t="s">
        <v>1009</v>
      </c>
      <c r="K52" s="84" t="s">
        <v>2204</v>
      </c>
      <c r="L52" s="84"/>
    </row>
    <row r="53" spans="1:12" ht="18" customHeight="1" x14ac:dyDescent="0.3">
      <c r="A53" s="143" t="s">
        <v>280</v>
      </c>
      <c r="B53" s="143" t="s">
        <v>115</v>
      </c>
      <c r="C53" s="143" t="s">
        <v>276</v>
      </c>
      <c r="D53" s="143" t="s">
        <v>243</v>
      </c>
      <c r="E53" s="143">
        <v>308</v>
      </c>
      <c r="F53" s="143" t="s">
        <v>55</v>
      </c>
      <c r="G53" s="83" t="s">
        <v>8</v>
      </c>
      <c r="H53" s="83" t="s">
        <v>31</v>
      </c>
      <c r="I53" s="83" t="s">
        <v>2039</v>
      </c>
      <c r="J53" s="83" t="s">
        <v>1008</v>
      </c>
      <c r="K53" s="84" t="s">
        <v>2204</v>
      </c>
      <c r="L53" s="84"/>
    </row>
    <row r="54" spans="1:12" ht="18" customHeight="1" x14ac:dyDescent="0.3">
      <c r="A54" s="143" t="s">
        <v>282</v>
      </c>
      <c r="B54" s="143" t="s">
        <v>109</v>
      </c>
      <c r="C54" s="143" t="s">
        <v>240</v>
      </c>
      <c r="D54" s="143" t="s">
        <v>243</v>
      </c>
      <c r="E54" s="143">
        <v>310</v>
      </c>
      <c r="F54" s="143" t="s">
        <v>52</v>
      </c>
      <c r="G54" s="83" t="s">
        <v>46</v>
      </c>
      <c r="H54" s="83" t="s">
        <v>31</v>
      </c>
      <c r="I54" s="83" t="s">
        <v>47</v>
      </c>
      <c r="J54" s="83" t="s">
        <v>1009</v>
      </c>
      <c r="K54" s="84" t="s">
        <v>2209</v>
      </c>
      <c r="L54" s="84"/>
    </row>
    <row r="55" spans="1:12" ht="18" customHeight="1" x14ac:dyDescent="0.3">
      <c r="A55" s="143" t="s">
        <v>281</v>
      </c>
      <c r="B55" s="143" t="s">
        <v>115</v>
      </c>
      <c r="C55" s="143" t="s">
        <v>276</v>
      </c>
      <c r="D55" s="143" t="s">
        <v>243</v>
      </c>
      <c r="E55" s="143" t="s">
        <v>2052</v>
      </c>
      <c r="F55" s="143" t="s">
        <v>2319</v>
      </c>
      <c r="G55" s="83" t="s">
        <v>48</v>
      </c>
      <c r="H55" s="83" t="s">
        <v>31</v>
      </c>
      <c r="I55" s="83" t="s">
        <v>2595</v>
      </c>
      <c r="J55" s="83" t="s">
        <v>1008</v>
      </c>
      <c r="K55" s="84"/>
      <c r="L55" s="84"/>
    </row>
    <row r="56" spans="1:12" ht="18" customHeight="1" x14ac:dyDescent="0.3">
      <c r="A56" s="143" t="s">
        <v>284</v>
      </c>
      <c r="B56" s="143" t="s">
        <v>115</v>
      </c>
      <c r="C56" s="143" t="s">
        <v>276</v>
      </c>
      <c r="D56" s="143" t="s">
        <v>243</v>
      </c>
      <c r="E56" s="143">
        <v>410</v>
      </c>
      <c r="F56" s="143" t="s">
        <v>2320</v>
      </c>
      <c r="G56" s="83" t="s">
        <v>21</v>
      </c>
      <c r="H56" s="83" t="s">
        <v>31</v>
      </c>
      <c r="I56" s="83" t="s">
        <v>42</v>
      </c>
      <c r="J56" s="83" t="s">
        <v>1008</v>
      </c>
      <c r="K56" s="84" t="s">
        <v>2209</v>
      </c>
      <c r="L56" s="84"/>
    </row>
    <row r="57" spans="1:12" ht="18" customHeight="1" x14ac:dyDescent="0.3">
      <c r="A57" s="143" t="s">
        <v>283</v>
      </c>
      <c r="B57" s="143" t="s">
        <v>115</v>
      </c>
      <c r="C57" s="143" t="s">
        <v>227</v>
      </c>
      <c r="D57" s="143" t="s">
        <v>243</v>
      </c>
      <c r="E57" s="143" t="s">
        <v>285</v>
      </c>
      <c r="F57" s="143" t="s">
        <v>286</v>
      </c>
      <c r="G57" s="83" t="s">
        <v>40</v>
      </c>
      <c r="H57" s="83" t="s">
        <v>31</v>
      </c>
      <c r="I57" s="83" t="s">
        <v>2596</v>
      </c>
      <c r="J57" s="83" t="s">
        <v>1008</v>
      </c>
      <c r="K57" s="84" t="s">
        <v>2204</v>
      </c>
      <c r="L57" s="84"/>
    </row>
    <row r="58" spans="1:12" ht="18" customHeight="1" x14ac:dyDescent="0.3">
      <c r="A58" s="146" t="s">
        <v>2321</v>
      </c>
      <c r="B58" s="143" t="s">
        <v>115</v>
      </c>
      <c r="C58" s="143" t="s">
        <v>227</v>
      </c>
      <c r="D58" s="143" t="s">
        <v>243</v>
      </c>
      <c r="E58" s="143" t="s">
        <v>2053</v>
      </c>
      <c r="F58" s="147" t="s">
        <v>2322</v>
      </c>
      <c r="G58" s="83" t="s">
        <v>2054</v>
      </c>
      <c r="H58" s="83" t="s">
        <v>31</v>
      </c>
      <c r="I58" s="83" t="s">
        <v>2055</v>
      </c>
      <c r="J58" s="83" t="s">
        <v>1009</v>
      </c>
      <c r="K58" s="84" t="s">
        <v>2204</v>
      </c>
      <c r="L58" s="84"/>
    </row>
    <row r="59" spans="1:12" ht="18" customHeight="1" x14ac:dyDescent="0.3">
      <c r="A59" s="146" t="s">
        <v>2323</v>
      </c>
      <c r="B59" s="143" t="s">
        <v>115</v>
      </c>
      <c r="C59" s="143" t="s">
        <v>227</v>
      </c>
      <c r="D59" s="143" t="s">
        <v>243</v>
      </c>
      <c r="E59" s="143" t="s">
        <v>2056</v>
      </c>
      <c r="F59" s="147" t="s">
        <v>2324</v>
      </c>
      <c r="G59" s="83" t="s">
        <v>2057</v>
      </c>
      <c r="H59" s="83" t="s">
        <v>31</v>
      </c>
      <c r="I59" s="83" t="s">
        <v>2058</v>
      </c>
      <c r="J59" s="83" t="s">
        <v>1009</v>
      </c>
      <c r="K59" s="84" t="s">
        <v>2204</v>
      </c>
      <c r="L59" s="84"/>
    </row>
    <row r="60" spans="1:12" ht="18" customHeight="1" x14ac:dyDescent="0.3">
      <c r="A60" s="146" t="s">
        <v>287</v>
      </c>
      <c r="B60" s="143" t="s">
        <v>115</v>
      </c>
      <c r="C60" s="143" t="s">
        <v>227</v>
      </c>
      <c r="D60" s="143" t="s">
        <v>243</v>
      </c>
      <c r="E60" s="143" t="s">
        <v>288</v>
      </c>
      <c r="F60" s="147" t="s">
        <v>780</v>
      </c>
      <c r="G60" s="83" t="s">
        <v>1565</v>
      </c>
      <c r="H60" s="83" t="s">
        <v>31</v>
      </c>
      <c r="I60" s="83" t="s">
        <v>2059</v>
      </c>
      <c r="J60" s="83" t="s">
        <v>1008</v>
      </c>
      <c r="K60" s="84" t="s">
        <v>2204</v>
      </c>
      <c r="L60" s="84"/>
    </row>
    <row r="61" spans="1:12" ht="18" customHeight="1" x14ac:dyDescent="0.3">
      <c r="A61" s="146" t="s">
        <v>289</v>
      </c>
      <c r="B61" s="143" t="s">
        <v>115</v>
      </c>
      <c r="C61" s="143" t="s">
        <v>227</v>
      </c>
      <c r="D61" s="143" t="s">
        <v>243</v>
      </c>
      <c r="E61" s="143" t="s">
        <v>290</v>
      </c>
      <c r="F61" s="147" t="s">
        <v>781</v>
      </c>
      <c r="G61" s="83" t="s">
        <v>1564</v>
      </c>
      <c r="H61" s="83" t="s">
        <v>31</v>
      </c>
      <c r="I61" s="83" t="s">
        <v>2597</v>
      </c>
      <c r="J61" s="83" t="s">
        <v>1008</v>
      </c>
      <c r="K61" s="84" t="s">
        <v>2209</v>
      </c>
      <c r="L61" s="84"/>
    </row>
    <row r="62" spans="1:12" ht="18" customHeight="1" x14ac:dyDescent="0.3">
      <c r="A62" s="146" t="s">
        <v>291</v>
      </c>
      <c r="B62" s="143" t="s">
        <v>115</v>
      </c>
      <c r="C62" s="143" t="s">
        <v>227</v>
      </c>
      <c r="D62" s="143" t="s">
        <v>243</v>
      </c>
      <c r="E62" s="143">
        <v>610</v>
      </c>
      <c r="F62" s="147" t="s">
        <v>292</v>
      </c>
      <c r="G62" s="83" t="s">
        <v>1598</v>
      </c>
      <c r="H62" s="83" t="s">
        <v>31</v>
      </c>
      <c r="I62" s="83" t="s">
        <v>1799</v>
      </c>
      <c r="J62" s="83" t="s">
        <v>1009</v>
      </c>
      <c r="K62" s="84" t="s">
        <v>2204</v>
      </c>
      <c r="L62" s="84"/>
    </row>
    <row r="63" spans="1:12" ht="18" customHeight="1" x14ac:dyDescent="0.3">
      <c r="A63" s="143" t="s">
        <v>2325</v>
      </c>
      <c r="B63" s="143" t="s">
        <v>115</v>
      </c>
      <c r="C63" s="143" t="s">
        <v>2060</v>
      </c>
      <c r="D63" s="143" t="s">
        <v>243</v>
      </c>
      <c r="E63" s="143" t="s">
        <v>2061</v>
      </c>
      <c r="F63" s="143" t="s">
        <v>2326</v>
      </c>
      <c r="G63" s="83" t="s">
        <v>2062</v>
      </c>
      <c r="H63" s="83" t="s">
        <v>31</v>
      </c>
      <c r="I63" s="83" t="s">
        <v>2598</v>
      </c>
      <c r="J63" s="83" t="s">
        <v>1008</v>
      </c>
      <c r="K63" s="84" t="s">
        <v>2204</v>
      </c>
      <c r="L63" s="84"/>
    </row>
    <row r="64" spans="1:12" ht="18" customHeight="1" x14ac:dyDescent="0.3">
      <c r="A64" s="145" t="s">
        <v>293</v>
      </c>
      <c r="B64" s="143" t="s">
        <v>115</v>
      </c>
      <c r="C64" s="143" t="s">
        <v>227</v>
      </c>
      <c r="D64" s="143" t="s">
        <v>243</v>
      </c>
      <c r="E64" s="143" t="s">
        <v>294</v>
      </c>
      <c r="F64" s="145" t="s">
        <v>295</v>
      </c>
      <c r="G64" s="83" t="s">
        <v>1567</v>
      </c>
      <c r="H64" s="83" t="s">
        <v>31</v>
      </c>
      <c r="I64" s="83" t="s">
        <v>1567</v>
      </c>
      <c r="J64" s="83" t="s">
        <v>1525</v>
      </c>
      <c r="K64" s="84" t="s">
        <v>2204</v>
      </c>
      <c r="L64" s="84"/>
    </row>
    <row r="65" spans="1:12" ht="18" customHeight="1" x14ac:dyDescent="0.3">
      <c r="A65" s="146" t="s">
        <v>296</v>
      </c>
      <c r="B65" s="143" t="s">
        <v>115</v>
      </c>
      <c r="C65" s="143" t="s">
        <v>227</v>
      </c>
      <c r="D65" s="143" t="s">
        <v>243</v>
      </c>
      <c r="E65" s="143" t="s">
        <v>297</v>
      </c>
      <c r="F65" s="147" t="s">
        <v>782</v>
      </c>
      <c r="G65" s="83" t="s">
        <v>2063</v>
      </c>
      <c r="H65" s="83" t="s">
        <v>31</v>
      </c>
      <c r="I65" s="83" t="s">
        <v>1569</v>
      </c>
      <c r="J65" s="83" t="s">
        <v>1009</v>
      </c>
      <c r="K65" s="84" t="s">
        <v>2204</v>
      </c>
      <c r="L65" s="84"/>
    </row>
    <row r="66" spans="1:12" ht="18" customHeight="1" x14ac:dyDescent="0.3">
      <c r="A66" s="146" t="s">
        <v>298</v>
      </c>
      <c r="B66" s="143" t="s">
        <v>115</v>
      </c>
      <c r="C66" s="143" t="s">
        <v>227</v>
      </c>
      <c r="D66" s="143" t="s">
        <v>243</v>
      </c>
      <c r="E66" s="143" t="s">
        <v>299</v>
      </c>
      <c r="F66" s="147" t="s">
        <v>783</v>
      </c>
      <c r="G66" s="83" t="s">
        <v>1566</v>
      </c>
      <c r="H66" s="83" t="s">
        <v>31</v>
      </c>
      <c r="I66" s="83" t="s">
        <v>1571</v>
      </c>
      <c r="J66" s="83" t="s">
        <v>1009</v>
      </c>
      <c r="K66" s="84" t="s">
        <v>2204</v>
      </c>
      <c r="L66" s="84"/>
    </row>
    <row r="67" spans="1:12" ht="18" customHeight="1" x14ac:dyDescent="0.3">
      <c r="A67" s="146" t="s">
        <v>300</v>
      </c>
      <c r="B67" s="143" t="s">
        <v>115</v>
      </c>
      <c r="C67" s="143" t="s">
        <v>227</v>
      </c>
      <c r="D67" s="143" t="s">
        <v>243</v>
      </c>
      <c r="E67" s="143" t="s">
        <v>301</v>
      </c>
      <c r="F67" s="147" t="s">
        <v>784</v>
      </c>
      <c r="G67" s="83" t="s">
        <v>1566</v>
      </c>
      <c r="H67" s="83" t="s">
        <v>31</v>
      </c>
      <c r="I67" s="83" t="s">
        <v>1571</v>
      </c>
      <c r="J67" s="83" t="s">
        <v>1009</v>
      </c>
      <c r="K67" s="84" t="s">
        <v>2204</v>
      </c>
      <c r="L67" s="84"/>
    </row>
    <row r="68" spans="1:12" ht="18" customHeight="1" x14ac:dyDescent="0.3">
      <c r="A68" s="146" t="s">
        <v>302</v>
      </c>
      <c r="B68" s="143" t="s">
        <v>785</v>
      </c>
      <c r="C68" s="143" t="s">
        <v>303</v>
      </c>
      <c r="D68" s="143" t="s">
        <v>786</v>
      </c>
      <c r="E68" s="143">
        <v>118</v>
      </c>
      <c r="F68" s="147" t="s">
        <v>787</v>
      </c>
      <c r="G68" s="83" t="s">
        <v>1573</v>
      </c>
      <c r="H68" s="83" t="s">
        <v>31</v>
      </c>
      <c r="I68" s="83" t="s">
        <v>2599</v>
      </c>
      <c r="J68" s="83" t="s">
        <v>1009</v>
      </c>
      <c r="K68" s="84" t="s">
        <v>2204</v>
      </c>
      <c r="L68" s="84"/>
    </row>
    <row r="69" spans="1:12" ht="18" customHeight="1" x14ac:dyDescent="0.3">
      <c r="A69" s="148" t="s">
        <v>304</v>
      </c>
      <c r="B69" s="143" t="s">
        <v>109</v>
      </c>
      <c r="C69" s="143" t="s">
        <v>240</v>
      </c>
      <c r="D69" s="143" t="s">
        <v>786</v>
      </c>
      <c r="E69" s="143" t="s">
        <v>306</v>
      </c>
      <c r="F69" s="148" t="s">
        <v>305</v>
      </c>
      <c r="G69" s="83" t="s">
        <v>1572</v>
      </c>
      <c r="H69" s="83" t="s">
        <v>31</v>
      </c>
      <c r="I69" s="83" t="s">
        <v>2600</v>
      </c>
      <c r="J69" s="83" t="s">
        <v>1008</v>
      </c>
      <c r="K69" s="84" t="s">
        <v>2204</v>
      </c>
      <c r="L69" s="84"/>
    </row>
    <row r="70" spans="1:12" ht="18" customHeight="1" x14ac:dyDescent="0.3">
      <c r="A70" s="143" t="s">
        <v>2327</v>
      </c>
      <c r="B70" s="143" t="s">
        <v>109</v>
      </c>
      <c r="C70" s="143" t="s">
        <v>240</v>
      </c>
      <c r="D70" s="143" t="s">
        <v>786</v>
      </c>
      <c r="E70" s="143">
        <v>218</v>
      </c>
      <c r="F70" s="143" t="s">
        <v>2328</v>
      </c>
      <c r="G70" s="83" t="s">
        <v>2559</v>
      </c>
      <c r="H70" s="83" t="s">
        <v>31</v>
      </c>
      <c r="I70" s="83" t="s">
        <v>2601</v>
      </c>
      <c r="J70" s="83" t="s">
        <v>1527</v>
      </c>
      <c r="K70" s="84"/>
      <c r="L70" s="84"/>
    </row>
    <row r="71" spans="1:12" ht="18" customHeight="1" x14ac:dyDescent="0.3">
      <c r="A71" s="143" t="s">
        <v>307</v>
      </c>
      <c r="B71" s="143" t="s">
        <v>115</v>
      </c>
      <c r="C71" s="143" t="s">
        <v>227</v>
      </c>
      <c r="D71" s="143" t="s">
        <v>786</v>
      </c>
      <c r="E71" s="143" t="s">
        <v>308</v>
      </c>
      <c r="F71" s="143" t="s">
        <v>1096</v>
      </c>
      <c r="G71" s="83" t="s">
        <v>17</v>
      </c>
      <c r="H71" s="83" t="s">
        <v>31</v>
      </c>
      <c r="I71" s="83" t="s">
        <v>2042</v>
      </c>
      <c r="J71" s="83" t="s">
        <v>1009</v>
      </c>
      <c r="K71" s="85" t="s">
        <v>2206</v>
      </c>
      <c r="L71" s="85" t="s">
        <v>2219</v>
      </c>
    </row>
    <row r="72" spans="1:12" ht="18" customHeight="1" x14ac:dyDescent="0.3">
      <c r="A72" s="143" t="s">
        <v>310</v>
      </c>
      <c r="B72" s="143" t="s">
        <v>115</v>
      </c>
      <c r="C72" s="143" t="s">
        <v>227</v>
      </c>
      <c r="D72" s="143" t="s">
        <v>786</v>
      </c>
      <c r="E72" s="143" t="s">
        <v>309</v>
      </c>
      <c r="F72" s="143" t="s">
        <v>788</v>
      </c>
      <c r="G72" s="83" t="s">
        <v>1568</v>
      </c>
      <c r="H72" s="83" t="s">
        <v>31</v>
      </c>
      <c r="I72" s="83" t="s">
        <v>2064</v>
      </c>
      <c r="J72" s="83" t="s">
        <v>1008</v>
      </c>
      <c r="K72" s="84" t="s">
        <v>2209</v>
      </c>
      <c r="L72" s="84"/>
    </row>
    <row r="73" spans="1:12" ht="18" customHeight="1" x14ac:dyDescent="0.3">
      <c r="A73" s="143" t="s">
        <v>311</v>
      </c>
      <c r="B73" s="143" t="s">
        <v>109</v>
      </c>
      <c r="C73" s="143" t="s">
        <v>240</v>
      </c>
      <c r="D73" s="143" t="s">
        <v>786</v>
      </c>
      <c r="E73" s="143">
        <v>512</v>
      </c>
      <c r="F73" s="143" t="s">
        <v>789</v>
      </c>
      <c r="G73" s="83" t="s">
        <v>1574</v>
      </c>
      <c r="H73" s="83" t="s">
        <v>31</v>
      </c>
      <c r="I73" s="83" t="s">
        <v>2065</v>
      </c>
      <c r="J73" s="83" t="s">
        <v>1008</v>
      </c>
      <c r="K73" s="84" t="s">
        <v>2209</v>
      </c>
      <c r="L73" s="84"/>
    </row>
    <row r="74" spans="1:12" ht="18" customHeight="1" x14ac:dyDescent="0.3">
      <c r="A74" s="143" t="s">
        <v>313</v>
      </c>
      <c r="B74" s="143" t="s">
        <v>109</v>
      </c>
      <c r="C74" s="143" t="s">
        <v>240</v>
      </c>
      <c r="D74" s="143" t="s">
        <v>786</v>
      </c>
      <c r="E74" s="143">
        <v>518</v>
      </c>
      <c r="F74" s="143" t="s">
        <v>312</v>
      </c>
      <c r="G74" s="83" t="s">
        <v>1574</v>
      </c>
      <c r="H74" s="83" t="s">
        <v>31</v>
      </c>
      <c r="I74" s="83" t="s">
        <v>2065</v>
      </c>
      <c r="J74" s="83" t="s">
        <v>1008</v>
      </c>
      <c r="K74" s="84"/>
      <c r="L74" s="84"/>
    </row>
    <row r="75" spans="1:12" ht="18" customHeight="1" x14ac:dyDescent="0.3">
      <c r="A75" s="143" t="s">
        <v>314</v>
      </c>
      <c r="B75" s="143" t="s">
        <v>115</v>
      </c>
      <c r="C75" s="143" t="s">
        <v>227</v>
      </c>
      <c r="D75" s="143" t="s">
        <v>786</v>
      </c>
      <c r="E75" s="143" t="s">
        <v>2066</v>
      </c>
      <c r="F75" s="143" t="s">
        <v>316</v>
      </c>
      <c r="G75" s="83" t="s">
        <v>1568</v>
      </c>
      <c r="H75" s="83" t="s">
        <v>31</v>
      </c>
      <c r="I75" s="83" t="s">
        <v>2067</v>
      </c>
      <c r="J75" s="83" t="s">
        <v>1008</v>
      </c>
      <c r="K75" s="84"/>
      <c r="L75" s="84"/>
    </row>
    <row r="76" spans="1:12" ht="18" customHeight="1" x14ac:dyDescent="0.3">
      <c r="A76" s="143" t="s">
        <v>315</v>
      </c>
      <c r="B76" s="143" t="s">
        <v>115</v>
      </c>
      <c r="C76" s="143" t="s">
        <v>276</v>
      </c>
      <c r="D76" s="143" t="s">
        <v>786</v>
      </c>
      <c r="E76" s="143" t="s">
        <v>318</v>
      </c>
      <c r="F76" s="143" t="s">
        <v>790</v>
      </c>
      <c r="G76" s="83" t="s">
        <v>1575</v>
      </c>
      <c r="H76" s="83" t="s">
        <v>31</v>
      </c>
      <c r="I76" s="83" t="s">
        <v>2068</v>
      </c>
      <c r="J76" s="83" t="s">
        <v>1008</v>
      </c>
      <c r="K76" s="84" t="s">
        <v>2209</v>
      </c>
      <c r="L76" s="84"/>
    </row>
    <row r="77" spans="1:12" ht="18" customHeight="1" x14ac:dyDescent="0.3">
      <c r="A77" s="143" t="s">
        <v>320</v>
      </c>
      <c r="B77" s="143" t="s">
        <v>115</v>
      </c>
      <c r="C77" s="143" t="s">
        <v>276</v>
      </c>
      <c r="D77" s="143" t="s">
        <v>786</v>
      </c>
      <c r="E77" s="143" t="s">
        <v>319</v>
      </c>
      <c r="F77" s="143" t="s">
        <v>791</v>
      </c>
      <c r="G77" s="83" t="s">
        <v>1575</v>
      </c>
      <c r="H77" s="83" t="s">
        <v>31</v>
      </c>
      <c r="I77" s="83" t="s">
        <v>2068</v>
      </c>
      <c r="J77" s="83" t="s">
        <v>1008</v>
      </c>
      <c r="K77" s="84" t="s">
        <v>2209</v>
      </c>
      <c r="L77" s="84"/>
    </row>
    <row r="78" spans="1:12" ht="18" customHeight="1" x14ac:dyDescent="0.3">
      <c r="A78" s="143" t="s">
        <v>2329</v>
      </c>
      <c r="B78" s="143" t="s">
        <v>109</v>
      </c>
      <c r="C78" s="143" t="s">
        <v>240</v>
      </c>
      <c r="D78" s="143" t="s">
        <v>786</v>
      </c>
      <c r="E78" s="143" t="s">
        <v>466</v>
      </c>
      <c r="F78" s="143" t="s">
        <v>2330</v>
      </c>
      <c r="G78" s="83" t="s">
        <v>2560</v>
      </c>
      <c r="H78" s="83" t="s">
        <v>31</v>
      </c>
      <c r="I78" s="83" t="s">
        <v>1591</v>
      </c>
      <c r="J78" s="83" t="s">
        <v>1527</v>
      </c>
      <c r="K78" s="84" t="s">
        <v>2209</v>
      </c>
      <c r="L78" s="84"/>
    </row>
    <row r="79" spans="1:12" ht="18" customHeight="1" x14ac:dyDescent="0.3">
      <c r="A79" s="143" t="s">
        <v>2331</v>
      </c>
      <c r="B79" s="143" t="s">
        <v>109</v>
      </c>
      <c r="C79" s="143" t="s">
        <v>240</v>
      </c>
      <c r="D79" s="143" t="s">
        <v>786</v>
      </c>
      <c r="E79" s="143" t="s">
        <v>2069</v>
      </c>
      <c r="F79" s="143" t="s">
        <v>2332</v>
      </c>
      <c r="G79" s="83" t="s">
        <v>1583</v>
      </c>
      <c r="H79" s="83" t="s">
        <v>31</v>
      </c>
      <c r="I79" s="83" t="s">
        <v>2602</v>
      </c>
      <c r="J79" s="83" t="s">
        <v>1527</v>
      </c>
      <c r="K79" s="84"/>
      <c r="L79" s="84"/>
    </row>
    <row r="80" spans="1:12" ht="18" customHeight="1" x14ac:dyDescent="0.3">
      <c r="A80" s="145" t="s">
        <v>2333</v>
      </c>
      <c r="B80" s="143" t="s">
        <v>115</v>
      </c>
      <c r="C80" s="143" t="s">
        <v>232</v>
      </c>
      <c r="D80" s="143" t="s">
        <v>786</v>
      </c>
      <c r="E80" s="143" t="s">
        <v>2070</v>
      </c>
      <c r="F80" s="145" t="s">
        <v>2334</v>
      </c>
      <c r="G80" s="83" t="s">
        <v>2071</v>
      </c>
      <c r="H80" s="83" t="s">
        <v>31</v>
      </c>
      <c r="I80" s="83" t="s">
        <v>2603</v>
      </c>
      <c r="J80" s="83" t="s">
        <v>1008</v>
      </c>
      <c r="K80" s="84" t="s">
        <v>2204</v>
      </c>
      <c r="L80" s="84"/>
    </row>
    <row r="81" spans="1:12" ht="18" customHeight="1" x14ac:dyDescent="0.3">
      <c r="A81" s="143" t="s">
        <v>322</v>
      </c>
      <c r="B81" s="143" t="s">
        <v>109</v>
      </c>
      <c r="C81" s="143" t="s">
        <v>240</v>
      </c>
      <c r="D81" s="143" t="s">
        <v>317</v>
      </c>
      <c r="E81" s="143">
        <v>101</v>
      </c>
      <c r="F81" s="143" t="s">
        <v>792</v>
      </c>
      <c r="G81" s="83" t="s">
        <v>15</v>
      </c>
      <c r="H81" s="83" t="s">
        <v>31</v>
      </c>
      <c r="I81" s="83" t="s">
        <v>1579</v>
      </c>
      <c r="J81" s="83" t="s">
        <v>1008</v>
      </c>
      <c r="K81" s="84"/>
      <c r="L81" s="84"/>
    </row>
    <row r="82" spans="1:12" ht="18" customHeight="1" x14ac:dyDescent="0.3">
      <c r="A82" s="143" t="s">
        <v>324</v>
      </c>
      <c r="B82" s="143" t="s">
        <v>109</v>
      </c>
      <c r="C82" s="143" t="s">
        <v>240</v>
      </c>
      <c r="D82" s="143" t="s">
        <v>317</v>
      </c>
      <c r="E82" s="143">
        <v>102</v>
      </c>
      <c r="F82" s="143" t="s">
        <v>1095</v>
      </c>
      <c r="G82" s="83" t="s">
        <v>1577</v>
      </c>
      <c r="H82" s="83" t="s">
        <v>31</v>
      </c>
      <c r="I82" s="83" t="s">
        <v>1576</v>
      </c>
      <c r="J82" s="83" t="s">
        <v>1009</v>
      </c>
      <c r="K82" s="84"/>
      <c r="L82" s="84"/>
    </row>
    <row r="83" spans="1:12" ht="18" customHeight="1" x14ac:dyDescent="0.3">
      <c r="A83" s="143" t="s">
        <v>323</v>
      </c>
      <c r="B83" s="143" t="s">
        <v>109</v>
      </c>
      <c r="C83" s="143" t="s">
        <v>240</v>
      </c>
      <c r="D83" s="143" t="s">
        <v>317</v>
      </c>
      <c r="E83" s="143">
        <v>103</v>
      </c>
      <c r="F83" s="143" t="s">
        <v>1093</v>
      </c>
      <c r="G83" s="83" t="s">
        <v>1577</v>
      </c>
      <c r="H83" s="83" t="s">
        <v>31</v>
      </c>
      <c r="I83" s="83" t="s">
        <v>1576</v>
      </c>
      <c r="J83" s="83" t="s">
        <v>1009</v>
      </c>
      <c r="K83" s="84"/>
      <c r="L83" s="84"/>
    </row>
    <row r="84" spans="1:12" ht="18" customHeight="1" x14ac:dyDescent="0.3">
      <c r="A84" s="143" t="s">
        <v>321</v>
      </c>
      <c r="B84" s="143" t="s">
        <v>109</v>
      </c>
      <c r="C84" s="143" t="s">
        <v>240</v>
      </c>
      <c r="D84" s="143" t="s">
        <v>317</v>
      </c>
      <c r="E84" s="143">
        <v>104</v>
      </c>
      <c r="F84" s="143" t="s">
        <v>1089</v>
      </c>
      <c r="G84" s="83" t="s">
        <v>15</v>
      </c>
      <c r="H84" s="83" t="s">
        <v>31</v>
      </c>
      <c r="I84" s="83" t="s">
        <v>1570</v>
      </c>
      <c r="J84" s="83" t="s">
        <v>1525</v>
      </c>
      <c r="K84" s="84"/>
      <c r="L84" s="84"/>
    </row>
    <row r="85" spans="1:12" ht="18" customHeight="1" x14ac:dyDescent="0.3">
      <c r="A85" s="143" t="s">
        <v>325</v>
      </c>
      <c r="B85" s="143" t="s">
        <v>109</v>
      </c>
      <c r="C85" s="143" t="s">
        <v>240</v>
      </c>
      <c r="D85" s="143" t="s">
        <v>317</v>
      </c>
      <c r="E85" s="143">
        <v>105</v>
      </c>
      <c r="F85" s="143" t="s">
        <v>328</v>
      </c>
      <c r="G85" s="83" t="s">
        <v>15</v>
      </c>
      <c r="H85" s="83" t="s">
        <v>31</v>
      </c>
      <c r="I85" s="83" t="s">
        <v>1570</v>
      </c>
      <c r="J85" s="83" t="s">
        <v>1525</v>
      </c>
      <c r="K85" s="84"/>
      <c r="L85" s="84"/>
    </row>
    <row r="86" spans="1:12" ht="18" customHeight="1" x14ac:dyDescent="0.3">
      <c r="A86" s="143" t="s">
        <v>327</v>
      </c>
      <c r="B86" s="143" t="s">
        <v>109</v>
      </c>
      <c r="C86" s="143" t="s">
        <v>240</v>
      </c>
      <c r="D86" s="143" t="s">
        <v>317</v>
      </c>
      <c r="E86" s="143">
        <v>107</v>
      </c>
      <c r="F86" s="143" t="s">
        <v>330</v>
      </c>
      <c r="G86" s="83" t="s">
        <v>15</v>
      </c>
      <c r="H86" s="83" t="s">
        <v>31</v>
      </c>
      <c r="I86" s="83" t="s">
        <v>1570</v>
      </c>
      <c r="J86" s="83" t="s">
        <v>1525</v>
      </c>
      <c r="K86" s="84"/>
      <c r="L86" s="84"/>
    </row>
    <row r="87" spans="1:12" ht="18" customHeight="1" x14ac:dyDescent="0.3">
      <c r="A87" s="146" t="s">
        <v>329</v>
      </c>
      <c r="B87" s="143" t="s">
        <v>109</v>
      </c>
      <c r="C87" s="143" t="s">
        <v>240</v>
      </c>
      <c r="D87" s="143" t="s">
        <v>317</v>
      </c>
      <c r="E87" s="143">
        <v>108</v>
      </c>
      <c r="F87" s="147" t="s">
        <v>191</v>
      </c>
      <c r="G87" s="83" t="s">
        <v>15</v>
      </c>
      <c r="H87" s="83" t="s">
        <v>31</v>
      </c>
      <c r="I87" s="83" t="s">
        <v>1570</v>
      </c>
      <c r="J87" s="83" t="s">
        <v>1525</v>
      </c>
      <c r="K87" s="84"/>
      <c r="L87" s="84"/>
    </row>
    <row r="88" spans="1:12" ht="18" customHeight="1" x14ac:dyDescent="0.3">
      <c r="A88" s="146" t="s">
        <v>332</v>
      </c>
      <c r="B88" s="143" t="s">
        <v>109</v>
      </c>
      <c r="C88" s="143" t="s">
        <v>240</v>
      </c>
      <c r="D88" s="143" t="s">
        <v>317</v>
      </c>
      <c r="E88" s="143">
        <v>113</v>
      </c>
      <c r="F88" s="147" t="s">
        <v>141</v>
      </c>
      <c r="G88" s="83" t="s">
        <v>1582</v>
      </c>
      <c r="H88" s="83" t="s">
        <v>31</v>
      </c>
      <c r="I88" s="83" t="s">
        <v>1581</v>
      </c>
      <c r="J88" s="83" t="s">
        <v>1009</v>
      </c>
      <c r="K88" s="84"/>
      <c r="L88" s="84"/>
    </row>
    <row r="89" spans="1:12" ht="18" customHeight="1" x14ac:dyDescent="0.3">
      <c r="A89" s="146" t="s">
        <v>326</v>
      </c>
      <c r="B89" s="143" t="s">
        <v>109</v>
      </c>
      <c r="C89" s="143" t="s">
        <v>240</v>
      </c>
      <c r="D89" s="143" t="s">
        <v>317</v>
      </c>
      <c r="E89" s="143">
        <v>201</v>
      </c>
      <c r="F89" s="147" t="s">
        <v>793</v>
      </c>
      <c r="G89" s="83" t="s">
        <v>1580</v>
      </c>
      <c r="H89" s="83" t="s">
        <v>31</v>
      </c>
      <c r="I89" s="83" t="s">
        <v>1584</v>
      </c>
      <c r="J89" s="83" t="s">
        <v>1009</v>
      </c>
      <c r="K89" s="84"/>
      <c r="L89" s="84"/>
    </row>
    <row r="90" spans="1:12" ht="18" customHeight="1" x14ac:dyDescent="0.3">
      <c r="A90" s="146" t="s">
        <v>2335</v>
      </c>
      <c r="B90" s="143" t="s">
        <v>109</v>
      </c>
      <c r="C90" s="143" t="s">
        <v>240</v>
      </c>
      <c r="D90" s="143" t="s">
        <v>317</v>
      </c>
      <c r="E90" s="143" t="s">
        <v>2072</v>
      </c>
      <c r="F90" s="147" t="s">
        <v>2336</v>
      </c>
      <c r="G90" s="83" t="s">
        <v>2073</v>
      </c>
      <c r="H90" s="83" t="s">
        <v>31</v>
      </c>
      <c r="I90" s="83" t="s">
        <v>2074</v>
      </c>
      <c r="J90" s="83" t="s">
        <v>1527</v>
      </c>
      <c r="K90" s="84"/>
      <c r="L90" s="84"/>
    </row>
    <row r="91" spans="1:12" ht="18" customHeight="1" x14ac:dyDescent="0.3">
      <c r="A91" s="143" t="s">
        <v>334</v>
      </c>
      <c r="B91" s="143" t="s">
        <v>109</v>
      </c>
      <c r="C91" s="143" t="s">
        <v>240</v>
      </c>
      <c r="D91" s="143" t="s">
        <v>317</v>
      </c>
      <c r="E91" s="143">
        <v>203</v>
      </c>
      <c r="F91" s="143" t="s">
        <v>192</v>
      </c>
      <c r="G91" s="83" t="s">
        <v>1578</v>
      </c>
      <c r="H91" s="83" t="s">
        <v>31</v>
      </c>
      <c r="I91" s="83" t="s">
        <v>1586</v>
      </c>
      <c r="J91" s="83" t="s">
        <v>1009</v>
      </c>
      <c r="K91" s="84"/>
      <c r="L91" s="84"/>
    </row>
    <row r="92" spans="1:12" ht="18" customHeight="1" x14ac:dyDescent="0.3">
      <c r="A92" s="143" t="s">
        <v>333</v>
      </c>
      <c r="B92" s="143" t="s">
        <v>109</v>
      </c>
      <c r="C92" s="143" t="s">
        <v>240</v>
      </c>
      <c r="D92" s="143" t="s">
        <v>317</v>
      </c>
      <c r="E92" s="143" t="s">
        <v>331</v>
      </c>
      <c r="F92" s="143" t="s">
        <v>1092</v>
      </c>
      <c r="G92" s="83" t="s">
        <v>1583</v>
      </c>
      <c r="H92" s="83" t="s">
        <v>31</v>
      </c>
      <c r="I92" s="83" t="s">
        <v>2604</v>
      </c>
      <c r="J92" s="83" t="s">
        <v>1009</v>
      </c>
      <c r="K92" s="84"/>
      <c r="L92" s="84"/>
    </row>
    <row r="93" spans="1:12" ht="18" customHeight="1" x14ac:dyDescent="0.3">
      <c r="A93" s="146" t="s">
        <v>335</v>
      </c>
      <c r="B93" s="143" t="s">
        <v>109</v>
      </c>
      <c r="C93" s="143" t="s">
        <v>240</v>
      </c>
      <c r="D93" s="143" t="s">
        <v>317</v>
      </c>
      <c r="E93" s="143">
        <v>214</v>
      </c>
      <c r="F93" s="147" t="s">
        <v>51</v>
      </c>
      <c r="G93" s="83" t="s">
        <v>1587</v>
      </c>
      <c r="H93" s="83" t="s">
        <v>31</v>
      </c>
      <c r="I93" s="83" t="s">
        <v>1585</v>
      </c>
      <c r="J93" s="83" t="s">
        <v>1009</v>
      </c>
      <c r="K93" s="84"/>
      <c r="L93" s="84"/>
    </row>
    <row r="94" spans="1:12" ht="18" customHeight="1" x14ac:dyDescent="0.3">
      <c r="A94" s="146" t="s">
        <v>337</v>
      </c>
      <c r="B94" s="143" t="s">
        <v>109</v>
      </c>
      <c r="C94" s="143" t="s">
        <v>240</v>
      </c>
      <c r="D94" s="143" t="s">
        <v>317</v>
      </c>
      <c r="E94" s="143">
        <v>216</v>
      </c>
      <c r="F94" s="147" t="s">
        <v>794</v>
      </c>
      <c r="G94" s="83" t="s">
        <v>1587</v>
      </c>
      <c r="H94" s="83" t="s">
        <v>31</v>
      </c>
      <c r="I94" s="83" t="s">
        <v>1585</v>
      </c>
      <c r="J94" s="83" t="s">
        <v>1009</v>
      </c>
      <c r="K94" s="84"/>
      <c r="L94" s="84"/>
    </row>
    <row r="95" spans="1:12" ht="18" customHeight="1" x14ac:dyDescent="0.3">
      <c r="A95" s="143" t="s">
        <v>339</v>
      </c>
      <c r="B95" s="143" t="s">
        <v>115</v>
      </c>
      <c r="C95" s="143" t="s">
        <v>227</v>
      </c>
      <c r="D95" s="143" t="s">
        <v>317</v>
      </c>
      <c r="E95" s="143">
        <v>301</v>
      </c>
      <c r="F95" s="143" t="s">
        <v>338</v>
      </c>
      <c r="G95" s="83" t="s">
        <v>1588</v>
      </c>
      <c r="H95" s="83" t="s">
        <v>31</v>
      </c>
      <c r="I95" s="83" t="s">
        <v>2075</v>
      </c>
      <c r="J95" s="83" t="s">
        <v>1008</v>
      </c>
      <c r="K95" s="84"/>
      <c r="L95" s="84"/>
    </row>
    <row r="96" spans="1:12" ht="18" customHeight="1" x14ac:dyDescent="0.3">
      <c r="A96" s="143" t="s">
        <v>2337</v>
      </c>
      <c r="B96" s="143" t="s">
        <v>2076</v>
      </c>
      <c r="C96" s="143" t="s">
        <v>2077</v>
      </c>
      <c r="D96" s="143" t="s">
        <v>317</v>
      </c>
      <c r="E96" s="143">
        <v>402</v>
      </c>
      <c r="F96" s="143" t="s">
        <v>2338</v>
      </c>
      <c r="G96" s="83" t="s">
        <v>1802</v>
      </c>
      <c r="H96" s="83" t="s">
        <v>31</v>
      </c>
      <c r="I96" s="83" t="s">
        <v>2078</v>
      </c>
      <c r="J96" s="83" t="s">
        <v>32</v>
      </c>
      <c r="K96" s="84"/>
      <c r="L96" s="84"/>
    </row>
    <row r="97" spans="1:12" ht="18" customHeight="1" x14ac:dyDescent="0.3">
      <c r="A97" s="146" t="s">
        <v>341</v>
      </c>
      <c r="B97" s="143" t="s">
        <v>115</v>
      </c>
      <c r="C97" s="143" t="s">
        <v>227</v>
      </c>
      <c r="D97" s="143" t="s">
        <v>317</v>
      </c>
      <c r="E97" s="143" t="s">
        <v>336</v>
      </c>
      <c r="F97" s="147" t="s">
        <v>795</v>
      </c>
      <c r="G97" s="83" t="s">
        <v>1589</v>
      </c>
      <c r="H97" s="83" t="s">
        <v>31</v>
      </c>
      <c r="I97" s="83" t="s">
        <v>2605</v>
      </c>
      <c r="J97" s="83" t="s">
        <v>1009</v>
      </c>
      <c r="K97" s="84"/>
      <c r="L97" s="84"/>
    </row>
    <row r="98" spans="1:12" ht="18" customHeight="1" x14ac:dyDescent="0.3">
      <c r="A98" s="146" t="s">
        <v>343</v>
      </c>
      <c r="B98" s="143" t="s">
        <v>785</v>
      </c>
      <c r="C98" s="143" t="s">
        <v>342</v>
      </c>
      <c r="D98" s="143" t="s">
        <v>317</v>
      </c>
      <c r="E98" s="143">
        <v>501</v>
      </c>
      <c r="F98" s="147" t="s">
        <v>140</v>
      </c>
      <c r="G98" s="83" t="s">
        <v>1681</v>
      </c>
      <c r="H98" s="83" t="s">
        <v>31</v>
      </c>
      <c r="I98" s="83" t="s">
        <v>2606</v>
      </c>
      <c r="J98" s="83" t="s">
        <v>1008</v>
      </c>
      <c r="K98" s="84" t="s">
        <v>2204</v>
      </c>
      <c r="L98" s="84"/>
    </row>
    <row r="99" spans="1:12" ht="18" customHeight="1" x14ac:dyDescent="0.3">
      <c r="A99" s="145" t="s">
        <v>340</v>
      </c>
      <c r="B99" s="143" t="s">
        <v>785</v>
      </c>
      <c r="C99" s="143" t="s">
        <v>220</v>
      </c>
      <c r="D99" s="143" t="s">
        <v>317</v>
      </c>
      <c r="E99" s="143" t="s">
        <v>344</v>
      </c>
      <c r="F99" s="145" t="s">
        <v>796</v>
      </c>
      <c r="G99" s="83" t="s">
        <v>18</v>
      </c>
      <c r="H99" s="83" t="s">
        <v>31</v>
      </c>
      <c r="I99" s="83" t="s">
        <v>2038</v>
      </c>
      <c r="J99" s="83" t="s">
        <v>1009</v>
      </c>
      <c r="K99" s="84"/>
      <c r="L99" s="84"/>
    </row>
    <row r="100" spans="1:12" ht="18" customHeight="1" x14ac:dyDescent="0.3">
      <c r="A100" s="146" t="s">
        <v>347</v>
      </c>
      <c r="B100" s="143" t="s">
        <v>1099</v>
      </c>
      <c r="C100" s="143" t="s">
        <v>216</v>
      </c>
      <c r="D100" s="143" t="s">
        <v>317</v>
      </c>
      <c r="E100" s="143">
        <v>505</v>
      </c>
      <c r="F100" s="147" t="s">
        <v>346</v>
      </c>
      <c r="G100" s="83" t="s">
        <v>1591</v>
      </c>
      <c r="H100" s="83" t="s">
        <v>31</v>
      </c>
      <c r="I100" s="83" t="s">
        <v>2607</v>
      </c>
      <c r="J100" s="83" t="s">
        <v>1524</v>
      </c>
      <c r="K100" s="84" t="s">
        <v>2204</v>
      </c>
      <c r="L100" s="84"/>
    </row>
    <row r="101" spans="1:12" ht="18" customHeight="1" x14ac:dyDescent="0.3">
      <c r="A101" s="149" t="s">
        <v>345</v>
      </c>
      <c r="B101" s="143" t="s">
        <v>1099</v>
      </c>
      <c r="C101" s="143" t="s">
        <v>216</v>
      </c>
      <c r="D101" s="143" t="s">
        <v>317</v>
      </c>
      <c r="E101" s="143" t="s">
        <v>348</v>
      </c>
      <c r="F101" s="148" t="s">
        <v>351</v>
      </c>
      <c r="G101" s="83" t="s">
        <v>1591</v>
      </c>
      <c r="H101" s="83" t="s">
        <v>31</v>
      </c>
      <c r="I101" s="83" t="s">
        <v>2607</v>
      </c>
      <c r="J101" s="83" t="s">
        <v>1524</v>
      </c>
      <c r="K101" s="84" t="s">
        <v>2204</v>
      </c>
      <c r="L101" s="84"/>
    </row>
    <row r="102" spans="1:12" ht="18" customHeight="1" x14ac:dyDescent="0.3">
      <c r="A102" s="148" t="s">
        <v>350</v>
      </c>
      <c r="B102" s="143" t="s">
        <v>785</v>
      </c>
      <c r="C102" s="143" t="s">
        <v>303</v>
      </c>
      <c r="D102" s="143" t="s">
        <v>317</v>
      </c>
      <c r="E102" s="143">
        <v>509</v>
      </c>
      <c r="F102" s="148" t="s">
        <v>353</v>
      </c>
      <c r="G102" s="83" t="s">
        <v>2080</v>
      </c>
      <c r="H102" s="83" t="s">
        <v>31</v>
      </c>
      <c r="I102" s="83" t="s">
        <v>2608</v>
      </c>
      <c r="J102" s="83" t="s">
        <v>1008</v>
      </c>
      <c r="K102" s="84" t="s">
        <v>2209</v>
      </c>
      <c r="L102" s="84"/>
    </row>
    <row r="103" spans="1:12" ht="18" customHeight="1" x14ac:dyDescent="0.3">
      <c r="A103" s="143" t="s">
        <v>352</v>
      </c>
      <c r="B103" s="143" t="s">
        <v>785</v>
      </c>
      <c r="C103" s="143" t="s">
        <v>303</v>
      </c>
      <c r="D103" s="143" t="s">
        <v>317</v>
      </c>
      <c r="E103" s="143">
        <v>511</v>
      </c>
      <c r="F103" s="143" t="s">
        <v>797</v>
      </c>
      <c r="G103" s="83" t="s">
        <v>1596</v>
      </c>
      <c r="H103" s="83" t="s">
        <v>31</v>
      </c>
      <c r="I103" s="83" t="s">
        <v>1594</v>
      </c>
      <c r="J103" s="83" t="s">
        <v>1009</v>
      </c>
      <c r="K103" s="84"/>
      <c r="L103" s="84"/>
    </row>
    <row r="104" spans="1:12" ht="18" customHeight="1" x14ac:dyDescent="0.3">
      <c r="A104" s="143" t="s">
        <v>355</v>
      </c>
      <c r="B104" s="143" t="s">
        <v>785</v>
      </c>
      <c r="C104" s="143" t="s">
        <v>303</v>
      </c>
      <c r="D104" s="143" t="s">
        <v>317</v>
      </c>
      <c r="E104" s="143">
        <v>512</v>
      </c>
      <c r="F104" s="143" t="s">
        <v>354</v>
      </c>
      <c r="G104" s="83" t="s">
        <v>1590</v>
      </c>
      <c r="H104" s="83" t="s">
        <v>31</v>
      </c>
      <c r="I104" s="83" t="s">
        <v>1593</v>
      </c>
      <c r="J104" s="83" t="s">
        <v>1009</v>
      </c>
      <c r="K104" s="84"/>
      <c r="L104" s="84"/>
    </row>
    <row r="105" spans="1:12" ht="18" customHeight="1" x14ac:dyDescent="0.3">
      <c r="A105" s="148" t="s">
        <v>356</v>
      </c>
      <c r="B105" s="143" t="s">
        <v>785</v>
      </c>
      <c r="C105" s="143" t="s">
        <v>342</v>
      </c>
      <c r="D105" s="143" t="s">
        <v>317</v>
      </c>
      <c r="E105" s="143">
        <v>514</v>
      </c>
      <c r="F105" s="148" t="s">
        <v>798</v>
      </c>
      <c r="G105" s="83" t="s">
        <v>13</v>
      </c>
      <c r="H105" s="83" t="s">
        <v>31</v>
      </c>
      <c r="I105" s="83" t="s">
        <v>2079</v>
      </c>
      <c r="J105" s="83" t="s">
        <v>1008</v>
      </c>
      <c r="K105" s="84" t="s">
        <v>2209</v>
      </c>
      <c r="L105" s="84"/>
    </row>
    <row r="106" spans="1:12" ht="18" customHeight="1" x14ac:dyDescent="0.3">
      <c r="A106" s="150" t="s">
        <v>349</v>
      </c>
      <c r="B106" s="143" t="s">
        <v>785</v>
      </c>
      <c r="C106" s="143" t="s">
        <v>342</v>
      </c>
      <c r="D106" s="143" t="s">
        <v>317</v>
      </c>
      <c r="E106" s="143">
        <v>515</v>
      </c>
      <c r="F106" s="151" t="s">
        <v>799</v>
      </c>
      <c r="G106" s="83" t="s">
        <v>1591</v>
      </c>
      <c r="H106" s="83" t="s">
        <v>31</v>
      </c>
      <c r="I106" s="83" t="s">
        <v>2081</v>
      </c>
      <c r="J106" s="83" t="s">
        <v>1008</v>
      </c>
      <c r="K106" s="84" t="s">
        <v>2204</v>
      </c>
      <c r="L106" s="84"/>
    </row>
    <row r="107" spans="1:12" ht="18" customHeight="1" x14ac:dyDescent="0.3">
      <c r="A107" s="148" t="s">
        <v>358</v>
      </c>
      <c r="B107" s="143" t="s">
        <v>785</v>
      </c>
      <c r="C107" s="143" t="s">
        <v>342</v>
      </c>
      <c r="D107" s="143" t="s">
        <v>317</v>
      </c>
      <c r="E107" s="143">
        <v>516</v>
      </c>
      <c r="F107" s="148" t="s">
        <v>800</v>
      </c>
      <c r="G107" s="83" t="s">
        <v>1595</v>
      </c>
      <c r="H107" s="83" t="s">
        <v>31</v>
      </c>
      <c r="I107" s="83" t="s">
        <v>2082</v>
      </c>
      <c r="J107" s="83" t="s">
        <v>1878</v>
      </c>
      <c r="K107" s="84" t="s">
        <v>2204</v>
      </c>
      <c r="L107" s="84"/>
    </row>
    <row r="108" spans="1:12" ht="18" customHeight="1" x14ac:dyDescent="0.3">
      <c r="A108" s="149" t="s">
        <v>357</v>
      </c>
      <c r="B108" s="143" t="s">
        <v>115</v>
      </c>
      <c r="C108" s="143" t="s">
        <v>276</v>
      </c>
      <c r="D108" s="143" t="s">
        <v>317</v>
      </c>
      <c r="E108" s="143">
        <v>601</v>
      </c>
      <c r="F108" s="148" t="s">
        <v>801</v>
      </c>
      <c r="G108" s="83" t="s">
        <v>48</v>
      </c>
      <c r="H108" s="83" t="s">
        <v>31</v>
      </c>
      <c r="I108" s="83" t="s">
        <v>2083</v>
      </c>
      <c r="J108" s="83" t="s">
        <v>1008</v>
      </c>
      <c r="K108" s="84" t="s">
        <v>2204</v>
      </c>
      <c r="L108" s="84"/>
    </row>
    <row r="109" spans="1:12" ht="18" customHeight="1" x14ac:dyDescent="0.3">
      <c r="A109" s="148" t="s">
        <v>360</v>
      </c>
      <c r="B109" s="143" t="s">
        <v>115</v>
      </c>
      <c r="C109" s="143" t="s">
        <v>276</v>
      </c>
      <c r="D109" s="143" t="s">
        <v>317</v>
      </c>
      <c r="E109" s="143">
        <v>602</v>
      </c>
      <c r="F109" s="148" t="s">
        <v>802</v>
      </c>
      <c r="G109" s="83" t="s">
        <v>48</v>
      </c>
      <c r="H109" s="83" t="s">
        <v>31</v>
      </c>
      <c r="I109" s="83" t="s">
        <v>2083</v>
      </c>
      <c r="J109" s="83" t="s">
        <v>1008</v>
      </c>
      <c r="K109" s="84" t="s">
        <v>2204</v>
      </c>
      <c r="L109" s="84"/>
    </row>
    <row r="110" spans="1:12" ht="18" customHeight="1" x14ac:dyDescent="0.3">
      <c r="A110" s="150" t="s">
        <v>359</v>
      </c>
      <c r="B110" s="143" t="s">
        <v>115</v>
      </c>
      <c r="C110" s="143" t="s">
        <v>276</v>
      </c>
      <c r="D110" s="143" t="s">
        <v>317</v>
      </c>
      <c r="E110" s="143">
        <v>603</v>
      </c>
      <c r="F110" s="151" t="s">
        <v>1090</v>
      </c>
      <c r="G110" s="83" t="s">
        <v>48</v>
      </c>
      <c r="H110" s="83" t="s">
        <v>31</v>
      </c>
      <c r="I110" s="83" t="s">
        <v>2083</v>
      </c>
      <c r="J110" s="83" t="s">
        <v>1008</v>
      </c>
      <c r="K110" s="84" t="s">
        <v>2204</v>
      </c>
      <c r="L110" s="84"/>
    </row>
    <row r="111" spans="1:12" ht="18" customHeight="1" x14ac:dyDescent="0.3">
      <c r="A111" s="146" t="s">
        <v>362</v>
      </c>
      <c r="B111" s="143" t="s">
        <v>115</v>
      </c>
      <c r="C111" s="143" t="s">
        <v>276</v>
      </c>
      <c r="D111" s="143" t="s">
        <v>317</v>
      </c>
      <c r="E111" s="143">
        <v>604</v>
      </c>
      <c r="F111" s="147" t="s">
        <v>803</v>
      </c>
      <c r="G111" s="83" t="s">
        <v>44</v>
      </c>
      <c r="H111" s="83" t="s">
        <v>31</v>
      </c>
      <c r="I111" s="128" t="s">
        <v>2050</v>
      </c>
      <c r="J111" s="83" t="s">
        <v>1008</v>
      </c>
      <c r="K111" s="84" t="s">
        <v>2220</v>
      </c>
      <c r="L111" s="84" t="s">
        <v>2221</v>
      </c>
    </row>
    <row r="112" spans="1:12" ht="18" customHeight="1" x14ac:dyDescent="0.3">
      <c r="A112" s="146" t="s">
        <v>361</v>
      </c>
      <c r="B112" s="143" t="s">
        <v>115</v>
      </c>
      <c r="C112" s="143" t="s">
        <v>227</v>
      </c>
      <c r="D112" s="143" t="s">
        <v>317</v>
      </c>
      <c r="E112" s="143">
        <v>605</v>
      </c>
      <c r="F112" s="147" t="s">
        <v>364</v>
      </c>
      <c r="G112" s="83" t="s">
        <v>1598</v>
      </c>
      <c r="H112" s="83" t="s">
        <v>31</v>
      </c>
      <c r="I112" s="128" t="s">
        <v>1799</v>
      </c>
      <c r="J112" s="83" t="s">
        <v>1009</v>
      </c>
      <c r="K112" s="84" t="s">
        <v>2222</v>
      </c>
      <c r="L112" s="84" t="s">
        <v>2221</v>
      </c>
    </row>
    <row r="113" spans="1:12" ht="18" customHeight="1" x14ac:dyDescent="0.3">
      <c r="A113" s="146" t="s">
        <v>363</v>
      </c>
      <c r="B113" s="143" t="s">
        <v>115</v>
      </c>
      <c r="C113" s="143" t="s">
        <v>276</v>
      </c>
      <c r="D113" s="143" t="s">
        <v>317</v>
      </c>
      <c r="E113" s="143">
        <v>606</v>
      </c>
      <c r="F113" s="147" t="s">
        <v>804</v>
      </c>
      <c r="G113" s="83" t="s">
        <v>25</v>
      </c>
      <c r="H113" s="83" t="s">
        <v>31</v>
      </c>
      <c r="I113" s="128" t="s">
        <v>28</v>
      </c>
      <c r="J113" s="83" t="s">
        <v>1009</v>
      </c>
      <c r="K113" s="84" t="s">
        <v>2212</v>
      </c>
      <c r="L113" s="84" t="s">
        <v>2221</v>
      </c>
    </row>
    <row r="114" spans="1:12" ht="18" customHeight="1" x14ac:dyDescent="0.3">
      <c r="A114" s="146" t="s">
        <v>366</v>
      </c>
      <c r="B114" s="143" t="s">
        <v>115</v>
      </c>
      <c r="C114" s="143" t="s">
        <v>227</v>
      </c>
      <c r="D114" s="143" t="s">
        <v>317</v>
      </c>
      <c r="E114" s="143" t="s">
        <v>365</v>
      </c>
      <c r="F114" s="147" t="s">
        <v>145</v>
      </c>
      <c r="G114" s="83" t="s">
        <v>1598</v>
      </c>
      <c r="H114" s="83" t="s">
        <v>31</v>
      </c>
      <c r="I114" s="83" t="s">
        <v>1799</v>
      </c>
      <c r="J114" s="83" t="s">
        <v>1009</v>
      </c>
      <c r="K114" s="84" t="s">
        <v>2204</v>
      </c>
      <c r="L114" s="84"/>
    </row>
    <row r="115" spans="1:12" ht="18" customHeight="1" x14ac:dyDescent="0.3">
      <c r="A115" s="146" t="s">
        <v>368</v>
      </c>
      <c r="B115" s="143" t="s">
        <v>115</v>
      </c>
      <c r="C115" s="143" t="s">
        <v>227</v>
      </c>
      <c r="D115" s="143" t="s">
        <v>317</v>
      </c>
      <c r="E115" s="143" t="s">
        <v>367</v>
      </c>
      <c r="F115" s="147" t="s">
        <v>146</v>
      </c>
      <c r="G115" s="83" t="s">
        <v>1598</v>
      </c>
      <c r="H115" s="83" t="s">
        <v>31</v>
      </c>
      <c r="I115" s="129" t="s">
        <v>1799</v>
      </c>
      <c r="J115" s="83" t="s">
        <v>1009</v>
      </c>
      <c r="K115" s="84" t="s">
        <v>2204</v>
      </c>
      <c r="L115" s="84" t="s">
        <v>2224</v>
      </c>
    </row>
    <row r="116" spans="1:12" ht="18" customHeight="1" x14ac:dyDescent="0.3">
      <c r="A116" s="146" t="s">
        <v>370</v>
      </c>
      <c r="B116" s="143" t="s">
        <v>115</v>
      </c>
      <c r="C116" s="143" t="s">
        <v>227</v>
      </c>
      <c r="D116" s="143" t="s">
        <v>317</v>
      </c>
      <c r="E116" s="143" t="s">
        <v>369</v>
      </c>
      <c r="F116" s="147" t="s">
        <v>143</v>
      </c>
      <c r="G116" s="83" t="s">
        <v>1598</v>
      </c>
      <c r="H116" s="83" t="s">
        <v>31</v>
      </c>
      <c r="I116" s="83" t="s">
        <v>1799</v>
      </c>
      <c r="J116" s="83" t="s">
        <v>1009</v>
      </c>
      <c r="K116" s="84" t="s">
        <v>2204</v>
      </c>
      <c r="L116" s="84"/>
    </row>
    <row r="117" spans="1:12" ht="18" customHeight="1" x14ac:dyDescent="0.3">
      <c r="A117" s="143" t="s">
        <v>372</v>
      </c>
      <c r="B117" s="143" t="s">
        <v>115</v>
      </c>
      <c r="C117" s="143" t="s">
        <v>227</v>
      </c>
      <c r="D117" s="143" t="s">
        <v>317</v>
      </c>
      <c r="E117" s="143">
        <v>611</v>
      </c>
      <c r="F117" s="143" t="s">
        <v>1091</v>
      </c>
      <c r="G117" s="83" t="s">
        <v>1598</v>
      </c>
      <c r="H117" s="83" t="s">
        <v>31</v>
      </c>
      <c r="I117" s="129" t="s">
        <v>1799</v>
      </c>
      <c r="J117" s="83" t="s">
        <v>1009</v>
      </c>
      <c r="K117" s="84" t="s">
        <v>2204</v>
      </c>
      <c r="L117" s="84" t="s">
        <v>2223</v>
      </c>
    </row>
    <row r="118" spans="1:12" ht="18" customHeight="1" x14ac:dyDescent="0.3">
      <c r="A118" s="143" t="s">
        <v>371</v>
      </c>
      <c r="B118" s="143" t="s">
        <v>115</v>
      </c>
      <c r="C118" s="143" t="s">
        <v>227</v>
      </c>
      <c r="D118" s="143" t="s">
        <v>317</v>
      </c>
      <c r="E118" s="143">
        <v>613</v>
      </c>
      <c r="F118" s="143" t="s">
        <v>374</v>
      </c>
      <c r="G118" s="83" t="s">
        <v>1598</v>
      </c>
      <c r="H118" s="83" t="s">
        <v>31</v>
      </c>
      <c r="I118" s="129" t="s">
        <v>1799</v>
      </c>
      <c r="J118" s="83" t="s">
        <v>1009</v>
      </c>
      <c r="K118" s="84" t="s">
        <v>2204</v>
      </c>
      <c r="L118" s="84" t="s">
        <v>2223</v>
      </c>
    </row>
    <row r="119" spans="1:12" ht="18" customHeight="1" x14ac:dyDescent="0.3">
      <c r="A119" s="143" t="s">
        <v>373</v>
      </c>
      <c r="B119" s="143" t="s">
        <v>115</v>
      </c>
      <c r="C119" s="143" t="s">
        <v>227</v>
      </c>
      <c r="D119" s="143" t="s">
        <v>317</v>
      </c>
      <c r="E119" s="143">
        <v>614</v>
      </c>
      <c r="F119" s="143" t="s">
        <v>1085</v>
      </c>
      <c r="G119" s="83" t="s">
        <v>1598</v>
      </c>
      <c r="H119" s="83" t="s">
        <v>31</v>
      </c>
      <c r="I119" s="129" t="s">
        <v>1799</v>
      </c>
      <c r="J119" s="83" t="s">
        <v>1009</v>
      </c>
      <c r="K119" s="84" t="s">
        <v>2204</v>
      </c>
      <c r="L119" s="84" t="s">
        <v>2223</v>
      </c>
    </row>
    <row r="120" spans="1:12" ht="18" customHeight="1" x14ac:dyDescent="0.3">
      <c r="A120" s="146" t="s">
        <v>376</v>
      </c>
      <c r="B120" s="143" t="s">
        <v>115</v>
      </c>
      <c r="C120" s="143" t="s">
        <v>227</v>
      </c>
      <c r="D120" s="143" t="s">
        <v>317</v>
      </c>
      <c r="E120" s="143">
        <v>615</v>
      </c>
      <c r="F120" s="147" t="s">
        <v>1088</v>
      </c>
      <c r="G120" s="83" t="s">
        <v>1598</v>
      </c>
      <c r="H120" s="83" t="s">
        <v>31</v>
      </c>
      <c r="I120" s="129" t="s">
        <v>1799</v>
      </c>
      <c r="J120" s="83" t="s">
        <v>1009</v>
      </c>
      <c r="K120" s="84" t="s">
        <v>2204</v>
      </c>
      <c r="L120" s="84" t="s">
        <v>2223</v>
      </c>
    </row>
    <row r="121" spans="1:12" ht="18" customHeight="1" x14ac:dyDescent="0.3">
      <c r="A121" s="146" t="s">
        <v>375</v>
      </c>
      <c r="B121" s="143" t="s">
        <v>115</v>
      </c>
      <c r="C121" s="143" t="s">
        <v>227</v>
      </c>
      <c r="D121" s="143" t="s">
        <v>317</v>
      </c>
      <c r="E121" s="143">
        <v>616</v>
      </c>
      <c r="F121" s="147" t="s">
        <v>1086</v>
      </c>
      <c r="G121" s="83" t="s">
        <v>1598</v>
      </c>
      <c r="H121" s="83" t="s">
        <v>31</v>
      </c>
      <c r="I121" s="129" t="s">
        <v>1799</v>
      </c>
      <c r="J121" s="83" t="s">
        <v>1009</v>
      </c>
      <c r="K121" s="84" t="s">
        <v>2204</v>
      </c>
      <c r="L121" s="84" t="s">
        <v>2223</v>
      </c>
    </row>
    <row r="122" spans="1:12" ht="18" customHeight="1" x14ac:dyDescent="0.3">
      <c r="A122" s="146" t="s">
        <v>377</v>
      </c>
      <c r="B122" s="143" t="s">
        <v>109</v>
      </c>
      <c r="C122" s="143" t="s">
        <v>378</v>
      </c>
      <c r="D122" s="143" t="s">
        <v>317</v>
      </c>
      <c r="E122" s="143" t="s">
        <v>379</v>
      </c>
      <c r="F122" s="147" t="s">
        <v>380</v>
      </c>
      <c r="G122" s="83" t="s">
        <v>1599</v>
      </c>
      <c r="H122" s="83" t="s">
        <v>31</v>
      </c>
      <c r="I122" s="129" t="s">
        <v>2609</v>
      </c>
      <c r="J122" s="83" t="s">
        <v>1009</v>
      </c>
      <c r="K122" s="84" t="s">
        <v>2204</v>
      </c>
      <c r="L122" s="84" t="s">
        <v>2223</v>
      </c>
    </row>
    <row r="123" spans="1:12" ht="18" customHeight="1" x14ac:dyDescent="0.3">
      <c r="A123" s="146" t="s">
        <v>381</v>
      </c>
      <c r="B123" s="143" t="s">
        <v>109</v>
      </c>
      <c r="C123" s="143" t="s">
        <v>378</v>
      </c>
      <c r="D123" s="143" t="s">
        <v>317</v>
      </c>
      <c r="E123" s="143" t="s">
        <v>382</v>
      </c>
      <c r="F123" s="147" t="s">
        <v>96</v>
      </c>
      <c r="G123" s="83" t="s">
        <v>1602</v>
      </c>
      <c r="H123" s="83" t="s">
        <v>31</v>
      </c>
      <c r="I123" s="129" t="s">
        <v>2610</v>
      </c>
      <c r="J123" s="83" t="s">
        <v>1008</v>
      </c>
      <c r="K123" s="84" t="s">
        <v>2204</v>
      </c>
      <c r="L123" s="84" t="s">
        <v>2223</v>
      </c>
    </row>
    <row r="124" spans="1:12" ht="18" customHeight="1" x14ac:dyDescent="0.3">
      <c r="A124" s="146" t="s">
        <v>383</v>
      </c>
      <c r="B124" s="143" t="s">
        <v>805</v>
      </c>
      <c r="C124" s="143" t="s">
        <v>385</v>
      </c>
      <c r="D124" s="143" t="s">
        <v>386</v>
      </c>
      <c r="E124" s="143" t="s">
        <v>387</v>
      </c>
      <c r="F124" s="147" t="s">
        <v>806</v>
      </c>
      <c r="G124" s="83" t="s">
        <v>1600</v>
      </c>
      <c r="H124" s="83" t="s">
        <v>31</v>
      </c>
      <c r="I124" s="129" t="s">
        <v>2611</v>
      </c>
      <c r="J124" s="83" t="s">
        <v>1008</v>
      </c>
      <c r="K124" s="84" t="s">
        <v>2204</v>
      </c>
      <c r="L124" s="84" t="s">
        <v>2223</v>
      </c>
    </row>
    <row r="125" spans="1:12" ht="18" customHeight="1" x14ac:dyDescent="0.3">
      <c r="A125" s="143" t="s">
        <v>388</v>
      </c>
      <c r="B125" s="143" t="s">
        <v>805</v>
      </c>
      <c r="C125" s="143" t="s">
        <v>385</v>
      </c>
      <c r="D125" s="143" t="s">
        <v>386</v>
      </c>
      <c r="E125" s="143" t="s">
        <v>389</v>
      </c>
      <c r="F125" s="143" t="s">
        <v>390</v>
      </c>
      <c r="G125" s="83" t="s">
        <v>2084</v>
      </c>
      <c r="H125" s="83" t="s">
        <v>31</v>
      </c>
      <c r="I125" s="83" t="s">
        <v>1869</v>
      </c>
      <c r="J125" s="83" t="s">
        <v>1009</v>
      </c>
      <c r="K125" s="84"/>
      <c r="L125" s="84"/>
    </row>
    <row r="126" spans="1:12" ht="18" customHeight="1" x14ac:dyDescent="0.3">
      <c r="A126" s="143" t="s">
        <v>391</v>
      </c>
      <c r="B126" s="143" t="s">
        <v>805</v>
      </c>
      <c r="C126" s="143" t="s">
        <v>385</v>
      </c>
      <c r="D126" s="143" t="s">
        <v>386</v>
      </c>
      <c r="E126" s="143" t="s">
        <v>384</v>
      </c>
      <c r="F126" s="143" t="s">
        <v>807</v>
      </c>
      <c r="G126" s="83" t="s">
        <v>1603</v>
      </c>
      <c r="H126" s="83" t="s">
        <v>31</v>
      </c>
      <c r="I126" s="83" t="s">
        <v>2612</v>
      </c>
      <c r="J126" s="83" t="s">
        <v>1008</v>
      </c>
      <c r="K126" s="84"/>
      <c r="L126" s="84"/>
    </row>
    <row r="127" spans="1:12" ht="18" customHeight="1" x14ac:dyDescent="0.3">
      <c r="A127" s="143" t="s">
        <v>392</v>
      </c>
      <c r="B127" s="143" t="s">
        <v>805</v>
      </c>
      <c r="C127" s="143" t="s">
        <v>385</v>
      </c>
      <c r="D127" s="143" t="s">
        <v>386</v>
      </c>
      <c r="E127" s="143" t="s">
        <v>250</v>
      </c>
      <c r="F127" s="143" t="s">
        <v>808</v>
      </c>
      <c r="G127" s="83" t="s">
        <v>1600</v>
      </c>
      <c r="H127" s="83" t="s">
        <v>31</v>
      </c>
      <c r="I127" s="83" t="s">
        <v>2611</v>
      </c>
      <c r="J127" s="83" t="s">
        <v>1008</v>
      </c>
      <c r="K127" s="84"/>
      <c r="L127" s="84"/>
    </row>
    <row r="128" spans="1:12" ht="18" customHeight="1" x14ac:dyDescent="0.3">
      <c r="A128" s="148" t="s">
        <v>397</v>
      </c>
      <c r="B128" s="143" t="s">
        <v>805</v>
      </c>
      <c r="C128" s="143" t="s">
        <v>393</v>
      </c>
      <c r="D128" s="143" t="s">
        <v>386</v>
      </c>
      <c r="E128" s="143" t="s">
        <v>223</v>
      </c>
      <c r="F128" s="148" t="s">
        <v>2085</v>
      </c>
      <c r="G128" s="83" t="s">
        <v>2044</v>
      </c>
      <c r="H128" s="83" t="s">
        <v>31</v>
      </c>
      <c r="I128" s="83" t="s">
        <v>2045</v>
      </c>
      <c r="J128" s="83" t="s">
        <v>1008</v>
      </c>
      <c r="K128" s="84"/>
      <c r="L128" s="84"/>
    </row>
    <row r="129" spans="1:12" ht="18" customHeight="1" x14ac:dyDescent="0.3">
      <c r="A129" s="143" t="s">
        <v>398</v>
      </c>
      <c r="B129" s="143" t="s">
        <v>805</v>
      </c>
      <c r="C129" s="143" t="s">
        <v>2469</v>
      </c>
      <c r="D129" s="143" t="s">
        <v>386</v>
      </c>
      <c r="E129" s="143" t="s">
        <v>399</v>
      </c>
      <c r="F129" s="143" t="s">
        <v>2086</v>
      </c>
      <c r="G129" s="83"/>
      <c r="H129" s="83"/>
      <c r="I129" s="83"/>
      <c r="J129" s="83"/>
      <c r="K129" s="84"/>
      <c r="L129" s="84"/>
    </row>
    <row r="130" spans="1:12" ht="18" customHeight="1" x14ac:dyDescent="0.3">
      <c r="A130" s="143" t="s">
        <v>401</v>
      </c>
      <c r="B130" s="143" t="s">
        <v>805</v>
      </c>
      <c r="C130" s="143" t="s">
        <v>394</v>
      </c>
      <c r="D130" s="143" t="s">
        <v>386</v>
      </c>
      <c r="E130" s="143" t="s">
        <v>402</v>
      </c>
      <c r="F130" s="143" t="s">
        <v>142</v>
      </c>
      <c r="G130" s="83" t="s">
        <v>2046</v>
      </c>
      <c r="H130" s="83" t="s">
        <v>31</v>
      </c>
      <c r="I130" s="83" t="s">
        <v>2590</v>
      </c>
      <c r="J130" s="83" t="s">
        <v>1008</v>
      </c>
      <c r="K130" s="84"/>
      <c r="L130" s="84"/>
    </row>
    <row r="131" spans="1:12" ht="18" customHeight="1" x14ac:dyDescent="0.3">
      <c r="A131" s="143" t="s">
        <v>403</v>
      </c>
      <c r="B131" s="143" t="s">
        <v>805</v>
      </c>
      <c r="C131" s="143" t="s">
        <v>393</v>
      </c>
      <c r="D131" s="143" t="s">
        <v>386</v>
      </c>
      <c r="E131" s="143" t="s">
        <v>404</v>
      </c>
      <c r="F131" s="143" t="s">
        <v>2339</v>
      </c>
      <c r="G131" s="83" t="s">
        <v>1877</v>
      </c>
      <c r="H131" s="83" t="s">
        <v>31</v>
      </c>
      <c r="I131" s="126" t="s">
        <v>2087</v>
      </c>
      <c r="J131" s="82" t="s">
        <v>1008</v>
      </c>
      <c r="K131" s="88" t="s">
        <v>2209</v>
      </c>
      <c r="L131" s="84" t="s">
        <v>2226</v>
      </c>
    </row>
    <row r="132" spans="1:12" ht="18" customHeight="1" x14ac:dyDescent="0.3">
      <c r="A132" s="143" t="s">
        <v>407</v>
      </c>
      <c r="B132" s="143" t="s">
        <v>805</v>
      </c>
      <c r="C132" s="143" t="s">
        <v>394</v>
      </c>
      <c r="D132" s="143" t="s">
        <v>386</v>
      </c>
      <c r="E132" s="143" t="s">
        <v>408</v>
      </c>
      <c r="F132" s="143" t="s">
        <v>2088</v>
      </c>
      <c r="G132" s="83" t="s">
        <v>2046</v>
      </c>
      <c r="H132" s="83" t="s">
        <v>31</v>
      </c>
      <c r="I132" s="126" t="s">
        <v>2590</v>
      </c>
      <c r="J132" s="82" t="s">
        <v>1008</v>
      </c>
      <c r="K132" s="86" t="s">
        <v>2227</v>
      </c>
      <c r="L132" s="84" t="s">
        <v>2226</v>
      </c>
    </row>
    <row r="133" spans="1:12" ht="18" customHeight="1" x14ac:dyDescent="0.3">
      <c r="A133" s="143" t="s">
        <v>206</v>
      </c>
      <c r="B133" s="143" t="s">
        <v>805</v>
      </c>
      <c r="C133" s="143" t="s">
        <v>393</v>
      </c>
      <c r="D133" s="143" t="s">
        <v>386</v>
      </c>
      <c r="E133" s="143" t="s">
        <v>409</v>
      </c>
      <c r="F133" s="143" t="s">
        <v>2089</v>
      </c>
      <c r="G133" s="83" t="s">
        <v>2044</v>
      </c>
      <c r="H133" s="83" t="s">
        <v>31</v>
      </c>
      <c r="I133" s="83" t="s">
        <v>2045</v>
      </c>
      <c r="J133" s="83" t="s">
        <v>1008</v>
      </c>
      <c r="K133" s="84"/>
      <c r="L133" s="84"/>
    </row>
    <row r="134" spans="1:12" ht="18" customHeight="1" x14ac:dyDescent="0.3">
      <c r="A134" s="143" t="s">
        <v>414</v>
      </c>
      <c r="B134" s="143" t="s">
        <v>109</v>
      </c>
      <c r="C134" s="143" t="s">
        <v>415</v>
      </c>
      <c r="D134" s="143" t="s">
        <v>386</v>
      </c>
      <c r="E134" s="143" t="s">
        <v>416</v>
      </c>
      <c r="F134" s="143" t="s">
        <v>809</v>
      </c>
      <c r="G134" s="83" t="s">
        <v>1605</v>
      </c>
      <c r="H134" s="83" t="s">
        <v>31</v>
      </c>
      <c r="I134" s="83" t="s">
        <v>1604</v>
      </c>
      <c r="J134" s="83" t="s">
        <v>1009</v>
      </c>
      <c r="K134" s="84" t="s">
        <v>2209</v>
      </c>
      <c r="L134" s="84" t="s">
        <v>2228</v>
      </c>
    </row>
    <row r="135" spans="1:12" ht="18" customHeight="1" x14ac:dyDescent="0.3">
      <c r="A135" s="143" t="s">
        <v>417</v>
      </c>
      <c r="B135" s="143" t="s">
        <v>805</v>
      </c>
      <c r="C135" s="143" t="s">
        <v>385</v>
      </c>
      <c r="D135" s="143" t="s">
        <v>386</v>
      </c>
      <c r="E135" s="143">
        <v>101</v>
      </c>
      <c r="F135" s="143" t="s">
        <v>418</v>
      </c>
      <c r="G135" s="83" t="s">
        <v>1607</v>
      </c>
      <c r="H135" s="83" t="s">
        <v>31</v>
      </c>
      <c r="I135" s="83" t="s">
        <v>2090</v>
      </c>
      <c r="J135" s="83" t="s">
        <v>1008</v>
      </c>
      <c r="K135" s="85" t="s">
        <v>2229</v>
      </c>
      <c r="L135" s="85" t="s">
        <v>2230</v>
      </c>
    </row>
    <row r="136" spans="1:12" ht="18" customHeight="1" x14ac:dyDescent="0.3">
      <c r="A136" s="143" t="s">
        <v>419</v>
      </c>
      <c r="B136" s="143" t="s">
        <v>805</v>
      </c>
      <c r="C136" s="143" t="s">
        <v>385</v>
      </c>
      <c r="D136" s="143" t="s">
        <v>386</v>
      </c>
      <c r="E136" s="143">
        <v>106</v>
      </c>
      <c r="F136" s="143" t="s">
        <v>420</v>
      </c>
      <c r="G136" s="83" t="s">
        <v>1608</v>
      </c>
      <c r="H136" s="83" t="s">
        <v>31</v>
      </c>
      <c r="I136" s="83" t="s">
        <v>2091</v>
      </c>
      <c r="J136" s="83" t="s">
        <v>1008</v>
      </c>
      <c r="K136" s="85" t="s">
        <v>2229</v>
      </c>
      <c r="L136" s="85" t="s">
        <v>2230</v>
      </c>
    </row>
    <row r="137" spans="1:12" ht="18" customHeight="1" x14ac:dyDescent="0.3">
      <c r="A137" s="143" t="s">
        <v>421</v>
      </c>
      <c r="B137" s="143" t="s">
        <v>805</v>
      </c>
      <c r="C137" s="143" t="s">
        <v>422</v>
      </c>
      <c r="D137" s="143" t="s">
        <v>386</v>
      </c>
      <c r="E137" s="143">
        <v>201</v>
      </c>
      <c r="F137" s="143" t="s">
        <v>810</v>
      </c>
      <c r="G137" s="83" t="s">
        <v>1606</v>
      </c>
      <c r="H137" s="83" t="s">
        <v>31</v>
      </c>
      <c r="I137" s="83" t="s">
        <v>2092</v>
      </c>
      <c r="J137" s="83" t="s">
        <v>1008</v>
      </c>
      <c r="K137" s="85" t="s">
        <v>2229</v>
      </c>
      <c r="L137" s="85" t="s">
        <v>2230</v>
      </c>
    </row>
    <row r="138" spans="1:12" ht="18" customHeight="1" x14ac:dyDescent="0.3">
      <c r="A138" s="143" t="s">
        <v>423</v>
      </c>
      <c r="B138" s="143" t="s">
        <v>805</v>
      </c>
      <c r="C138" s="143" t="s">
        <v>422</v>
      </c>
      <c r="D138" s="143" t="s">
        <v>386</v>
      </c>
      <c r="E138" s="143">
        <v>205</v>
      </c>
      <c r="F138" s="143" t="s">
        <v>811</v>
      </c>
      <c r="G138" s="83" t="s">
        <v>1606</v>
      </c>
      <c r="H138" s="83" t="s">
        <v>31</v>
      </c>
      <c r="I138" s="83" t="s">
        <v>2092</v>
      </c>
      <c r="J138" s="83" t="s">
        <v>1008</v>
      </c>
      <c r="K138" s="84" t="s">
        <v>2209</v>
      </c>
      <c r="L138" s="84" t="s">
        <v>2231</v>
      </c>
    </row>
    <row r="139" spans="1:12" ht="18" customHeight="1" x14ac:dyDescent="0.3">
      <c r="A139" s="143" t="s">
        <v>424</v>
      </c>
      <c r="B139" s="143" t="s">
        <v>805</v>
      </c>
      <c r="C139" s="143" t="s">
        <v>422</v>
      </c>
      <c r="D139" s="143" t="s">
        <v>386</v>
      </c>
      <c r="E139" s="143">
        <v>311</v>
      </c>
      <c r="F139" s="143" t="s">
        <v>812</v>
      </c>
      <c r="G139" s="83" t="s">
        <v>1606</v>
      </c>
      <c r="H139" s="83" t="s">
        <v>31</v>
      </c>
      <c r="I139" s="83" t="s">
        <v>2092</v>
      </c>
      <c r="J139" s="83" t="s">
        <v>1008</v>
      </c>
      <c r="K139" s="85" t="s">
        <v>2229</v>
      </c>
      <c r="L139" s="85" t="s">
        <v>2230</v>
      </c>
    </row>
    <row r="140" spans="1:12" ht="18" customHeight="1" x14ac:dyDescent="0.3">
      <c r="A140" s="143" t="s">
        <v>425</v>
      </c>
      <c r="B140" s="143" t="s">
        <v>805</v>
      </c>
      <c r="C140" s="143" t="s">
        <v>422</v>
      </c>
      <c r="D140" s="143" t="s">
        <v>386</v>
      </c>
      <c r="E140" s="143">
        <v>312</v>
      </c>
      <c r="F140" s="143" t="s">
        <v>1094</v>
      </c>
      <c r="G140" s="83" t="s">
        <v>1606</v>
      </c>
      <c r="H140" s="83" t="s">
        <v>31</v>
      </c>
      <c r="I140" s="126" t="s">
        <v>2092</v>
      </c>
      <c r="J140" s="82" t="s">
        <v>1008</v>
      </c>
      <c r="K140" s="88" t="s">
        <v>2209</v>
      </c>
      <c r="L140" s="84" t="s">
        <v>2225</v>
      </c>
    </row>
    <row r="141" spans="1:12" ht="18" customHeight="1" x14ac:dyDescent="0.3">
      <c r="A141" s="143" t="s">
        <v>426</v>
      </c>
      <c r="B141" s="143" t="s">
        <v>805</v>
      </c>
      <c r="C141" s="143" t="s">
        <v>394</v>
      </c>
      <c r="D141" s="143" t="s">
        <v>386</v>
      </c>
      <c r="E141" s="143">
        <v>405</v>
      </c>
      <c r="F141" s="143" t="s">
        <v>427</v>
      </c>
      <c r="G141" s="83" t="s">
        <v>2046</v>
      </c>
      <c r="H141" s="83" t="s">
        <v>31</v>
      </c>
      <c r="I141" s="83" t="s">
        <v>2590</v>
      </c>
      <c r="J141" s="83" t="s">
        <v>1008</v>
      </c>
      <c r="K141" s="84"/>
      <c r="L141" s="84"/>
    </row>
    <row r="142" spans="1:12" ht="18" customHeight="1" x14ac:dyDescent="0.3">
      <c r="A142" s="143" t="s">
        <v>429</v>
      </c>
      <c r="B142" s="143" t="s">
        <v>805</v>
      </c>
      <c r="C142" s="143" t="s">
        <v>394</v>
      </c>
      <c r="D142" s="143" t="s">
        <v>386</v>
      </c>
      <c r="E142" s="143">
        <v>407</v>
      </c>
      <c r="F142" s="143" t="s">
        <v>2340</v>
      </c>
      <c r="G142" s="83" t="s">
        <v>2561</v>
      </c>
      <c r="H142" s="83" t="s">
        <v>31</v>
      </c>
      <c r="I142" s="83" t="s">
        <v>2590</v>
      </c>
      <c r="J142" s="83" t="s">
        <v>1008</v>
      </c>
      <c r="K142" s="84"/>
      <c r="L142" s="84"/>
    </row>
    <row r="143" spans="1:12" ht="18" customHeight="1" x14ac:dyDescent="0.3">
      <c r="A143" s="143" t="s">
        <v>430</v>
      </c>
      <c r="B143" s="143" t="s">
        <v>805</v>
      </c>
      <c r="C143" s="143" t="s">
        <v>394</v>
      </c>
      <c r="D143" s="143" t="s">
        <v>386</v>
      </c>
      <c r="E143" s="143">
        <v>410</v>
      </c>
      <c r="F143" s="143" t="s">
        <v>431</v>
      </c>
      <c r="G143" s="83" t="s">
        <v>2046</v>
      </c>
      <c r="H143" s="83" t="s">
        <v>31</v>
      </c>
      <c r="I143" s="83" t="s">
        <v>2590</v>
      </c>
      <c r="J143" s="83" t="s">
        <v>1008</v>
      </c>
      <c r="K143" s="84"/>
      <c r="L143" s="84"/>
    </row>
    <row r="144" spans="1:12" ht="18" customHeight="1" x14ac:dyDescent="0.3">
      <c r="A144" s="146" t="s">
        <v>432</v>
      </c>
      <c r="B144" s="143" t="s">
        <v>805</v>
      </c>
      <c r="C144" s="143" t="s">
        <v>393</v>
      </c>
      <c r="D144" s="143" t="s">
        <v>386</v>
      </c>
      <c r="E144" s="143">
        <v>411</v>
      </c>
      <c r="F144" s="147" t="s">
        <v>2093</v>
      </c>
      <c r="G144" s="83" t="s">
        <v>2094</v>
      </c>
      <c r="H144" s="83" t="s">
        <v>31</v>
      </c>
      <c r="I144" s="83" t="s">
        <v>2613</v>
      </c>
      <c r="J144" s="83" t="s">
        <v>1008</v>
      </c>
      <c r="K144" s="84"/>
      <c r="L144" s="84"/>
    </row>
    <row r="145" spans="1:12" ht="18" customHeight="1" x14ac:dyDescent="0.3">
      <c r="A145" s="143" t="s">
        <v>433</v>
      </c>
      <c r="B145" s="143" t="s">
        <v>805</v>
      </c>
      <c r="C145" s="143" t="s">
        <v>394</v>
      </c>
      <c r="D145" s="143" t="s">
        <v>386</v>
      </c>
      <c r="E145" s="143">
        <v>501</v>
      </c>
      <c r="F145" s="143" t="s">
        <v>434</v>
      </c>
      <c r="G145" s="83" t="s">
        <v>2046</v>
      </c>
      <c r="H145" s="83" t="s">
        <v>31</v>
      </c>
      <c r="I145" s="83" t="s">
        <v>2590</v>
      </c>
      <c r="J145" s="83" t="s">
        <v>1008</v>
      </c>
      <c r="K145" s="84"/>
      <c r="L145" s="84"/>
    </row>
    <row r="146" spans="1:12" ht="18" customHeight="1" x14ac:dyDescent="0.3">
      <c r="A146" s="146" t="s">
        <v>435</v>
      </c>
      <c r="B146" s="143" t="s">
        <v>805</v>
      </c>
      <c r="C146" s="143" t="s">
        <v>394</v>
      </c>
      <c r="D146" s="143" t="s">
        <v>386</v>
      </c>
      <c r="E146" s="143">
        <v>504</v>
      </c>
      <c r="F146" s="147" t="s">
        <v>436</v>
      </c>
      <c r="G146" s="83" t="s">
        <v>2046</v>
      </c>
      <c r="H146" s="83" t="s">
        <v>31</v>
      </c>
      <c r="I146" s="83" t="s">
        <v>2590</v>
      </c>
      <c r="J146" s="83" t="s">
        <v>1008</v>
      </c>
      <c r="K146" s="84"/>
      <c r="L146" s="84"/>
    </row>
    <row r="147" spans="1:12" ht="18" customHeight="1" x14ac:dyDescent="0.3">
      <c r="A147" s="143" t="s">
        <v>437</v>
      </c>
      <c r="B147" s="143" t="s">
        <v>805</v>
      </c>
      <c r="C147" s="143" t="s">
        <v>394</v>
      </c>
      <c r="D147" s="143" t="s">
        <v>386</v>
      </c>
      <c r="E147" s="143">
        <v>505</v>
      </c>
      <c r="F147" s="143" t="s">
        <v>438</v>
      </c>
      <c r="G147" s="83" t="s">
        <v>2046</v>
      </c>
      <c r="H147" s="83" t="s">
        <v>31</v>
      </c>
      <c r="I147" s="83" t="s">
        <v>2590</v>
      </c>
      <c r="J147" s="83" t="s">
        <v>1008</v>
      </c>
      <c r="K147" s="84"/>
      <c r="L147" s="84"/>
    </row>
    <row r="148" spans="1:12" ht="18" customHeight="1" x14ac:dyDescent="0.3">
      <c r="A148" s="143" t="s">
        <v>439</v>
      </c>
      <c r="B148" s="143" t="s">
        <v>805</v>
      </c>
      <c r="C148" s="143" t="s">
        <v>394</v>
      </c>
      <c r="D148" s="143" t="s">
        <v>386</v>
      </c>
      <c r="E148" s="143">
        <v>506</v>
      </c>
      <c r="F148" s="143" t="s">
        <v>440</v>
      </c>
      <c r="G148" s="83" t="s">
        <v>2046</v>
      </c>
      <c r="H148" s="83" t="s">
        <v>31</v>
      </c>
      <c r="I148" s="83" t="s">
        <v>2590</v>
      </c>
      <c r="J148" s="83" t="s">
        <v>1008</v>
      </c>
      <c r="K148" s="84"/>
      <c r="L148" s="84"/>
    </row>
    <row r="149" spans="1:12" ht="18" customHeight="1" x14ac:dyDescent="0.3">
      <c r="A149" s="143" t="s">
        <v>441</v>
      </c>
      <c r="B149" s="143" t="s">
        <v>805</v>
      </c>
      <c r="C149" s="143" t="s">
        <v>394</v>
      </c>
      <c r="D149" s="143" t="s">
        <v>386</v>
      </c>
      <c r="E149" s="143">
        <v>508</v>
      </c>
      <c r="F149" s="143" t="s">
        <v>442</v>
      </c>
      <c r="G149" s="83" t="s">
        <v>2046</v>
      </c>
      <c r="H149" s="83" t="s">
        <v>31</v>
      </c>
      <c r="I149" s="126" t="s">
        <v>2590</v>
      </c>
      <c r="J149" s="82" t="s">
        <v>1008</v>
      </c>
      <c r="K149" s="84"/>
      <c r="L149" s="84"/>
    </row>
    <row r="150" spans="1:12" ht="18" customHeight="1" x14ac:dyDescent="0.3">
      <c r="A150" s="143" t="s">
        <v>443</v>
      </c>
      <c r="B150" s="143" t="s">
        <v>805</v>
      </c>
      <c r="C150" s="143" t="s">
        <v>394</v>
      </c>
      <c r="D150" s="143" t="s">
        <v>386</v>
      </c>
      <c r="E150" s="143">
        <v>509</v>
      </c>
      <c r="F150" s="143" t="s">
        <v>444</v>
      </c>
      <c r="G150" s="83" t="s">
        <v>2046</v>
      </c>
      <c r="H150" s="83" t="s">
        <v>31</v>
      </c>
      <c r="I150" s="126" t="s">
        <v>2590</v>
      </c>
      <c r="J150" s="82" t="s">
        <v>1008</v>
      </c>
      <c r="K150" s="84"/>
      <c r="L150" s="84"/>
    </row>
    <row r="151" spans="1:12" ht="18" customHeight="1" x14ac:dyDescent="0.3">
      <c r="A151" s="143" t="s">
        <v>445</v>
      </c>
      <c r="B151" s="143" t="s">
        <v>805</v>
      </c>
      <c r="C151" s="143" t="s">
        <v>394</v>
      </c>
      <c r="D151" s="143" t="s">
        <v>386</v>
      </c>
      <c r="E151" s="143">
        <v>510</v>
      </c>
      <c r="F151" s="143" t="s">
        <v>446</v>
      </c>
      <c r="G151" s="83" t="s">
        <v>2046</v>
      </c>
      <c r="H151" s="83" t="s">
        <v>31</v>
      </c>
      <c r="I151" s="83" t="s">
        <v>2590</v>
      </c>
      <c r="J151" s="83" t="s">
        <v>1008</v>
      </c>
      <c r="K151" s="84"/>
      <c r="L151" s="84"/>
    </row>
    <row r="152" spans="1:12" ht="18" customHeight="1" x14ac:dyDescent="0.3">
      <c r="A152" s="143" t="s">
        <v>447</v>
      </c>
      <c r="B152" s="143" t="s">
        <v>805</v>
      </c>
      <c r="C152" s="143" t="s">
        <v>394</v>
      </c>
      <c r="D152" s="143" t="s">
        <v>386</v>
      </c>
      <c r="E152" s="143">
        <v>511</v>
      </c>
      <c r="F152" s="143" t="s">
        <v>448</v>
      </c>
      <c r="G152" s="83" t="s">
        <v>2046</v>
      </c>
      <c r="H152" s="83" t="s">
        <v>31</v>
      </c>
      <c r="I152" s="83" t="s">
        <v>2590</v>
      </c>
      <c r="J152" s="83" t="s">
        <v>1008</v>
      </c>
      <c r="K152" s="84"/>
      <c r="L152" s="84"/>
    </row>
    <row r="153" spans="1:12" ht="18" customHeight="1" x14ac:dyDescent="0.3">
      <c r="A153" s="143" t="s">
        <v>449</v>
      </c>
      <c r="B153" s="143" t="s">
        <v>805</v>
      </c>
      <c r="C153" s="143" t="s">
        <v>394</v>
      </c>
      <c r="D153" s="143" t="s">
        <v>386</v>
      </c>
      <c r="E153" s="143">
        <v>512</v>
      </c>
      <c r="F153" s="143" t="s">
        <v>450</v>
      </c>
      <c r="G153" s="83" t="s">
        <v>2046</v>
      </c>
      <c r="H153" s="83" t="s">
        <v>31</v>
      </c>
      <c r="I153" s="83" t="s">
        <v>2590</v>
      </c>
      <c r="J153" s="83" t="s">
        <v>1008</v>
      </c>
      <c r="K153" s="84" t="s">
        <v>2209</v>
      </c>
      <c r="L153" s="84" t="s">
        <v>2232</v>
      </c>
    </row>
    <row r="154" spans="1:12" ht="18" customHeight="1" x14ac:dyDescent="0.3">
      <c r="A154" s="143" t="s">
        <v>451</v>
      </c>
      <c r="B154" s="143" t="s">
        <v>805</v>
      </c>
      <c r="C154" s="143" t="s">
        <v>394</v>
      </c>
      <c r="D154" s="143" t="s">
        <v>386</v>
      </c>
      <c r="E154" s="143">
        <v>513</v>
      </c>
      <c r="F154" s="143" t="s">
        <v>452</v>
      </c>
      <c r="G154" s="83" t="s">
        <v>2046</v>
      </c>
      <c r="H154" s="83" t="s">
        <v>31</v>
      </c>
      <c r="I154" s="126" t="s">
        <v>2590</v>
      </c>
      <c r="J154" s="82" t="s">
        <v>1008</v>
      </c>
      <c r="K154" s="84"/>
      <c r="L154" s="84"/>
    </row>
    <row r="155" spans="1:12" ht="18" customHeight="1" x14ac:dyDescent="0.3">
      <c r="A155" s="143" t="s">
        <v>453</v>
      </c>
      <c r="B155" s="143" t="s">
        <v>805</v>
      </c>
      <c r="C155" s="143" t="s">
        <v>393</v>
      </c>
      <c r="D155" s="143" t="s">
        <v>386</v>
      </c>
      <c r="E155" s="143">
        <v>602</v>
      </c>
      <c r="F155" s="143" t="s">
        <v>813</v>
      </c>
      <c r="G155" s="83" t="s">
        <v>1609</v>
      </c>
      <c r="H155" s="83" t="s">
        <v>31</v>
      </c>
      <c r="I155" s="126" t="s">
        <v>2095</v>
      </c>
      <c r="J155" s="82" t="s">
        <v>1009</v>
      </c>
      <c r="K155" s="84"/>
      <c r="L155" s="84"/>
    </row>
    <row r="156" spans="1:12" ht="18" customHeight="1" x14ac:dyDescent="0.3">
      <c r="A156" s="143" t="s">
        <v>454</v>
      </c>
      <c r="B156" s="143" t="s">
        <v>805</v>
      </c>
      <c r="C156" s="143" t="s">
        <v>393</v>
      </c>
      <c r="D156" s="143" t="s">
        <v>386</v>
      </c>
      <c r="E156" s="143">
        <v>607</v>
      </c>
      <c r="F156" s="143" t="s">
        <v>455</v>
      </c>
      <c r="G156" s="83" t="s">
        <v>2562</v>
      </c>
      <c r="H156" s="83" t="s">
        <v>31</v>
      </c>
      <c r="I156" s="126" t="s">
        <v>2614</v>
      </c>
      <c r="J156" s="82" t="s">
        <v>1008</v>
      </c>
      <c r="K156" s="84"/>
      <c r="L156" s="84"/>
    </row>
    <row r="157" spans="1:12" ht="18" customHeight="1" x14ac:dyDescent="0.3">
      <c r="A157" s="143" t="s">
        <v>456</v>
      </c>
      <c r="B157" s="143" t="s">
        <v>805</v>
      </c>
      <c r="C157" s="143" t="s">
        <v>394</v>
      </c>
      <c r="D157" s="143" t="s">
        <v>386</v>
      </c>
      <c r="E157" s="143" t="s">
        <v>457</v>
      </c>
      <c r="F157" s="143" t="s">
        <v>458</v>
      </c>
      <c r="G157" s="83" t="s">
        <v>2046</v>
      </c>
      <c r="H157" s="83" t="s">
        <v>31</v>
      </c>
      <c r="I157" s="126" t="s">
        <v>2590</v>
      </c>
      <c r="J157" s="82" t="s">
        <v>1008</v>
      </c>
      <c r="K157" s="84"/>
      <c r="L157" s="84"/>
    </row>
    <row r="158" spans="1:12" ht="18" customHeight="1" x14ac:dyDescent="0.3">
      <c r="A158" s="143" t="s">
        <v>459</v>
      </c>
      <c r="B158" s="143" t="s">
        <v>805</v>
      </c>
      <c r="C158" s="143" t="s">
        <v>394</v>
      </c>
      <c r="D158" s="143" t="s">
        <v>386</v>
      </c>
      <c r="E158" s="143" t="s">
        <v>294</v>
      </c>
      <c r="F158" s="143" t="s">
        <v>460</v>
      </c>
      <c r="G158" s="83" t="s">
        <v>2046</v>
      </c>
      <c r="H158" s="83" t="s">
        <v>31</v>
      </c>
      <c r="I158" s="126" t="s">
        <v>2590</v>
      </c>
      <c r="J158" s="82" t="s">
        <v>1008</v>
      </c>
      <c r="K158" s="84"/>
      <c r="L158" s="84"/>
    </row>
    <row r="159" spans="1:12" ht="18" customHeight="1" x14ac:dyDescent="0.3">
      <c r="A159" s="143" t="s">
        <v>461</v>
      </c>
      <c r="B159" s="143" t="s">
        <v>805</v>
      </c>
      <c r="C159" s="143" t="s">
        <v>394</v>
      </c>
      <c r="D159" s="143" t="s">
        <v>386</v>
      </c>
      <c r="E159" s="143" t="s">
        <v>462</v>
      </c>
      <c r="F159" s="143" t="s">
        <v>147</v>
      </c>
      <c r="G159" s="83" t="s">
        <v>2046</v>
      </c>
      <c r="H159" s="83" t="s">
        <v>31</v>
      </c>
      <c r="I159" s="126" t="s">
        <v>2590</v>
      </c>
      <c r="J159" s="82" t="s">
        <v>1008</v>
      </c>
      <c r="K159" s="84"/>
      <c r="L159" s="84"/>
    </row>
    <row r="160" spans="1:12" ht="18" customHeight="1" x14ac:dyDescent="0.3">
      <c r="A160" s="143" t="s">
        <v>463</v>
      </c>
      <c r="B160" s="143" t="s">
        <v>805</v>
      </c>
      <c r="C160" s="143" t="s">
        <v>394</v>
      </c>
      <c r="D160" s="143" t="s">
        <v>386</v>
      </c>
      <c r="E160" s="143" t="s">
        <v>464</v>
      </c>
      <c r="F160" s="143" t="s">
        <v>814</v>
      </c>
      <c r="G160" s="83" t="s">
        <v>2046</v>
      </c>
      <c r="H160" s="83" t="s">
        <v>31</v>
      </c>
      <c r="I160" s="126" t="s">
        <v>2590</v>
      </c>
      <c r="J160" s="82" t="s">
        <v>1008</v>
      </c>
      <c r="K160" s="84"/>
      <c r="L160" s="84"/>
    </row>
    <row r="161" spans="1:12" ht="18" customHeight="1" x14ac:dyDescent="0.3">
      <c r="A161" s="143" t="s">
        <v>465</v>
      </c>
      <c r="B161" s="143" t="s">
        <v>805</v>
      </c>
      <c r="C161" s="143" t="s">
        <v>394</v>
      </c>
      <c r="D161" s="143" t="s">
        <v>386</v>
      </c>
      <c r="E161" s="143" t="s">
        <v>466</v>
      </c>
      <c r="F161" s="143" t="s">
        <v>2096</v>
      </c>
      <c r="G161" s="83" t="s">
        <v>2046</v>
      </c>
      <c r="H161" s="83" t="s">
        <v>31</v>
      </c>
      <c r="I161" s="126" t="s">
        <v>2590</v>
      </c>
      <c r="J161" s="82" t="s">
        <v>1008</v>
      </c>
      <c r="K161" s="84"/>
      <c r="L161" s="84"/>
    </row>
    <row r="162" spans="1:12" ht="18" customHeight="1" x14ac:dyDescent="0.3">
      <c r="A162" s="143" t="s">
        <v>473</v>
      </c>
      <c r="B162" s="143" t="s">
        <v>1099</v>
      </c>
      <c r="C162" s="143" t="s">
        <v>474</v>
      </c>
      <c r="D162" s="143" t="s">
        <v>471</v>
      </c>
      <c r="E162" s="143" t="s">
        <v>91</v>
      </c>
      <c r="F162" s="143" t="s">
        <v>1087</v>
      </c>
      <c r="G162" s="83" t="s">
        <v>2563</v>
      </c>
      <c r="H162" s="83" t="s">
        <v>1524</v>
      </c>
      <c r="I162" s="126" t="s">
        <v>2615</v>
      </c>
      <c r="J162" s="82" t="s">
        <v>32</v>
      </c>
      <c r="K162" s="84"/>
      <c r="L162" s="84"/>
    </row>
    <row r="163" spans="1:12" ht="18" customHeight="1" x14ac:dyDescent="0.3">
      <c r="A163" s="143" t="s">
        <v>469</v>
      </c>
      <c r="B163" s="143" t="s">
        <v>470</v>
      </c>
      <c r="C163" s="143" t="s">
        <v>92</v>
      </c>
      <c r="D163" s="143" t="s">
        <v>471</v>
      </c>
      <c r="E163" s="143" t="s">
        <v>91</v>
      </c>
      <c r="F163" s="143" t="s">
        <v>472</v>
      </c>
      <c r="G163" s="83" t="s">
        <v>2097</v>
      </c>
      <c r="H163" s="83" t="s">
        <v>31</v>
      </c>
      <c r="I163" s="126" t="s">
        <v>1613</v>
      </c>
      <c r="J163" s="82" t="s">
        <v>32</v>
      </c>
      <c r="K163" s="84"/>
      <c r="L163" s="84"/>
    </row>
    <row r="164" spans="1:12" ht="18" customHeight="1" x14ac:dyDescent="0.3">
      <c r="A164" s="143" t="s">
        <v>475</v>
      </c>
      <c r="B164" s="143" t="s">
        <v>2341</v>
      </c>
      <c r="C164" s="143" t="s">
        <v>476</v>
      </c>
      <c r="D164" s="143" t="s">
        <v>1083</v>
      </c>
      <c r="E164" s="143" t="s">
        <v>90</v>
      </c>
      <c r="F164" s="143" t="s">
        <v>815</v>
      </c>
      <c r="G164" s="83" t="s">
        <v>1611</v>
      </c>
      <c r="H164" s="83" t="s">
        <v>31</v>
      </c>
      <c r="I164" s="83" t="s">
        <v>2616</v>
      </c>
      <c r="J164" s="83" t="s">
        <v>1009</v>
      </c>
      <c r="K164" s="84"/>
      <c r="L164" s="84"/>
    </row>
    <row r="165" spans="1:12" ht="18" customHeight="1" x14ac:dyDescent="0.3">
      <c r="A165" s="143" t="s">
        <v>467</v>
      </c>
      <c r="B165" s="143" t="s">
        <v>468</v>
      </c>
      <c r="C165" s="143" t="s">
        <v>874</v>
      </c>
      <c r="D165" s="143" t="s">
        <v>2342</v>
      </c>
      <c r="E165" s="143">
        <v>1203</v>
      </c>
      <c r="F165" s="143" t="s">
        <v>874</v>
      </c>
      <c r="G165" s="83" t="s">
        <v>1610</v>
      </c>
      <c r="H165" s="83" t="s">
        <v>31</v>
      </c>
      <c r="I165" s="126" t="s">
        <v>1612</v>
      </c>
      <c r="J165" s="82" t="s">
        <v>1524</v>
      </c>
      <c r="K165" s="88" t="s">
        <v>2209</v>
      </c>
      <c r="L165" s="89" t="s">
        <v>2233</v>
      </c>
    </row>
    <row r="166" spans="1:12" ht="18" customHeight="1" x14ac:dyDescent="0.3">
      <c r="A166" s="143" t="s">
        <v>477</v>
      </c>
      <c r="B166" s="143" t="s">
        <v>109</v>
      </c>
      <c r="C166" s="143" t="s">
        <v>111</v>
      </c>
      <c r="D166" s="143" t="s">
        <v>816</v>
      </c>
      <c r="E166" s="143" t="s">
        <v>242</v>
      </c>
      <c r="F166" s="143" t="s">
        <v>817</v>
      </c>
      <c r="G166" s="83" t="s">
        <v>1615</v>
      </c>
      <c r="H166" s="83" t="s">
        <v>31</v>
      </c>
      <c r="I166" s="126" t="s">
        <v>2098</v>
      </c>
      <c r="J166" s="82" t="s">
        <v>1009</v>
      </c>
      <c r="K166" s="84"/>
      <c r="L166" s="84"/>
    </row>
    <row r="167" spans="1:12" ht="18" customHeight="1" x14ac:dyDescent="0.3">
      <c r="A167" s="143" t="s">
        <v>478</v>
      </c>
      <c r="B167" s="143" t="s">
        <v>109</v>
      </c>
      <c r="C167" s="143" t="s">
        <v>111</v>
      </c>
      <c r="D167" s="143" t="s">
        <v>816</v>
      </c>
      <c r="E167" s="143" t="s">
        <v>389</v>
      </c>
      <c r="F167" s="143" t="s">
        <v>818</v>
      </c>
      <c r="G167" s="83" t="s">
        <v>1615</v>
      </c>
      <c r="H167" s="83" t="s">
        <v>31</v>
      </c>
      <c r="I167" s="126" t="s">
        <v>2617</v>
      </c>
      <c r="J167" s="82" t="s">
        <v>1009</v>
      </c>
      <c r="K167" s="84"/>
      <c r="L167" s="84"/>
    </row>
    <row r="168" spans="1:12" ht="18" customHeight="1" x14ac:dyDescent="0.3">
      <c r="A168" s="143" t="s">
        <v>479</v>
      </c>
      <c r="B168" s="143" t="s">
        <v>109</v>
      </c>
      <c r="C168" s="143" t="s">
        <v>111</v>
      </c>
      <c r="D168" s="143" t="s">
        <v>816</v>
      </c>
      <c r="E168" s="143" t="s">
        <v>384</v>
      </c>
      <c r="F168" s="143" t="s">
        <v>819</v>
      </c>
      <c r="G168" s="83" t="s">
        <v>1010</v>
      </c>
      <c r="H168" s="83" t="s">
        <v>31</v>
      </c>
      <c r="I168" s="126" t="s">
        <v>2618</v>
      </c>
      <c r="J168" s="82" t="s">
        <v>1009</v>
      </c>
      <c r="K168" s="84"/>
      <c r="L168" s="84"/>
    </row>
    <row r="169" spans="1:12" ht="18" customHeight="1" x14ac:dyDescent="0.3">
      <c r="A169" s="143" t="s">
        <v>480</v>
      </c>
      <c r="B169" s="143" t="s">
        <v>109</v>
      </c>
      <c r="C169" s="143" t="s">
        <v>111</v>
      </c>
      <c r="D169" s="143" t="s">
        <v>816</v>
      </c>
      <c r="E169" s="143" t="s">
        <v>395</v>
      </c>
      <c r="F169" s="143" t="s">
        <v>481</v>
      </c>
      <c r="G169" s="83" t="s">
        <v>1615</v>
      </c>
      <c r="H169" s="83" t="s">
        <v>31</v>
      </c>
      <c r="I169" s="126" t="s">
        <v>2049</v>
      </c>
      <c r="J169" s="82" t="s">
        <v>1008</v>
      </c>
      <c r="K169" s="85" t="s">
        <v>2207</v>
      </c>
      <c r="L169" s="85" t="s">
        <v>2208</v>
      </c>
    </row>
    <row r="170" spans="1:12" ht="18" customHeight="1" x14ac:dyDescent="0.3">
      <c r="A170" s="143" t="s">
        <v>482</v>
      </c>
      <c r="B170" s="143" t="s">
        <v>109</v>
      </c>
      <c r="C170" s="143" t="s">
        <v>111</v>
      </c>
      <c r="D170" s="143" t="s">
        <v>816</v>
      </c>
      <c r="E170" s="143">
        <v>213</v>
      </c>
      <c r="F170" s="143" t="s">
        <v>148</v>
      </c>
      <c r="G170" s="83" t="s">
        <v>1615</v>
      </c>
      <c r="H170" s="83" t="s">
        <v>31</v>
      </c>
      <c r="I170" s="126" t="s">
        <v>2619</v>
      </c>
      <c r="J170" s="82" t="s">
        <v>1008</v>
      </c>
      <c r="K170" s="84"/>
      <c r="L170" s="84"/>
    </row>
    <row r="171" spans="1:12" ht="18" customHeight="1" x14ac:dyDescent="0.3">
      <c r="A171" s="143" t="s">
        <v>483</v>
      </c>
      <c r="B171" s="143" t="s">
        <v>109</v>
      </c>
      <c r="C171" s="143" t="s">
        <v>111</v>
      </c>
      <c r="D171" s="143" t="s">
        <v>816</v>
      </c>
      <c r="E171" s="143">
        <v>214</v>
      </c>
      <c r="F171" s="143" t="s">
        <v>1082</v>
      </c>
      <c r="G171" s="83" t="s">
        <v>1615</v>
      </c>
      <c r="H171" s="83" t="s">
        <v>31</v>
      </c>
      <c r="I171" s="126" t="s">
        <v>1617</v>
      </c>
      <c r="J171" s="82" t="s">
        <v>1009</v>
      </c>
      <c r="K171" s="84" t="s">
        <v>2209</v>
      </c>
      <c r="L171" s="84" t="s">
        <v>2234</v>
      </c>
    </row>
    <row r="172" spans="1:12" ht="18" customHeight="1" x14ac:dyDescent="0.3">
      <c r="A172" s="143" t="s">
        <v>484</v>
      </c>
      <c r="B172" s="143" t="s">
        <v>109</v>
      </c>
      <c r="C172" s="143" t="s">
        <v>111</v>
      </c>
      <c r="D172" s="143" t="s">
        <v>816</v>
      </c>
      <c r="E172" s="143">
        <v>215</v>
      </c>
      <c r="F172" s="143" t="s">
        <v>1084</v>
      </c>
      <c r="G172" s="83" t="s">
        <v>1615</v>
      </c>
      <c r="H172" s="83" t="s">
        <v>31</v>
      </c>
      <c r="I172" s="83" t="s">
        <v>2620</v>
      </c>
      <c r="J172" s="83" t="s">
        <v>1009</v>
      </c>
      <c r="K172" s="85" t="s">
        <v>2206</v>
      </c>
      <c r="L172" s="85" t="s">
        <v>2235</v>
      </c>
    </row>
    <row r="173" spans="1:12" ht="18" customHeight="1" x14ac:dyDescent="0.3">
      <c r="A173" s="143" t="s">
        <v>485</v>
      </c>
      <c r="B173" s="143" t="s">
        <v>109</v>
      </c>
      <c r="C173" s="143" t="s">
        <v>111</v>
      </c>
      <c r="D173" s="143" t="s">
        <v>816</v>
      </c>
      <c r="E173" s="143">
        <v>216</v>
      </c>
      <c r="F173" s="143" t="s">
        <v>486</v>
      </c>
      <c r="G173" s="83" t="s">
        <v>1615</v>
      </c>
      <c r="H173" s="83" t="s">
        <v>31</v>
      </c>
      <c r="I173" s="83" t="s">
        <v>1617</v>
      </c>
      <c r="J173" s="83" t="s">
        <v>1009</v>
      </c>
      <c r="K173" s="85" t="s">
        <v>2206</v>
      </c>
      <c r="L173" s="85" t="s">
        <v>2235</v>
      </c>
    </row>
    <row r="174" spans="1:12" ht="18" customHeight="1" x14ac:dyDescent="0.3">
      <c r="A174" s="144" t="s">
        <v>487</v>
      </c>
      <c r="B174" s="143" t="s">
        <v>109</v>
      </c>
      <c r="C174" s="143" t="s">
        <v>111</v>
      </c>
      <c r="D174" s="143" t="s">
        <v>816</v>
      </c>
      <c r="E174" s="143">
        <v>303</v>
      </c>
      <c r="F174" s="144" t="s">
        <v>488</v>
      </c>
      <c r="G174" s="83" t="s">
        <v>2099</v>
      </c>
      <c r="H174" s="83" t="s">
        <v>1524</v>
      </c>
      <c r="I174" s="83" t="s">
        <v>1618</v>
      </c>
      <c r="J174" s="83" t="s">
        <v>1524</v>
      </c>
      <c r="K174" s="85" t="s">
        <v>2206</v>
      </c>
      <c r="L174" s="85" t="s">
        <v>2232</v>
      </c>
    </row>
    <row r="175" spans="1:12" ht="18" customHeight="1" x14ac:dyDescent="0.3">
      <c r="A175" s="143" t="s">
        <v>489</v>
      </c>
      <c r="B175" s="143" t="s">
        <v>109</v>
      </c>
      <c r="C175" s="143" t="s">
        <v>111</v>
      </c>
      <c r="D175" s="143" t="s">
        <v>816</v>
      </c>
      <c r="E175" s="143">
        <v>304</v>
      </c>
      <c r="F175" s="143" t="s">
        <v>1080</v>
      </c>
      <c r="G175" s="83" t="s">
        <v>2099</v>
      </c>
      <c r="H175" s="83" t="s">
        <v>1524</v>
      </c>
      <c r="I175" s="83" t="s">
        <v>1618</v>
      </c>
      <c r="J175" s="83" t="s">
        <v>1524</v>
      </c>
      <c r="K175" s="85" t="s">
        <v>2206</v>
      </c>
      <c r="L175" s="85" t="s">
        <v>2236</v>
      </c>
    </row>
    <row r="176" spans="1:12" ht="18" customHeight="1" x14ac:dyDescent="0.3">
      <c r="A176" s="143" t="s">
        <v>2343</v>
      </c>
      <c r="B176" s="143" t="s">
        <v>109</v>
      </c>
      <c r="C176" s="143" t="s">
        <v>111</v>
      </c>
      <c r="D176" s="143" t="s">
        <v>816</v>
      </c>
      <c r="E176" s="143">
        <v>302</v>
      </c>
      <c r="F176" s="143" t="s">
        <v>2344</v>
      </c>
      <c r="G176" s="83" t="s">
        <v>2099</v>
      </c>
      <c r="H176" s="83" t="s">
        <v>1524</v>
      </c>
      <c r="I176" s="83" t="s">
        <v>1618</v>
      </c>
      <c r="J176" s="83" t="s">
        <v>1524</v>
      </c>
      <c r="K176" s="84" t="s">
        <v>2204</v>
      </c>
      <c r="L176" s="84"/>
    </row>
    <row r="177" spans="1:12" ht="18" customHeight="1" x14ac:dyDescent="0.3">
      <c r="A177" s="143" t="s">
        <v>490</v>
      </c>
      <c r="B177" s="143" t="s">
        <v>109</v>
      </c>
      <c r="C177" s="143" t="s">
        <v>111</v>
      </c>
      <c r="D177" s="143" t="s">
        <v>816</v>
      </c>
      <c r="E177" s="143">
        <v>305</v>
      </c>
      <c r="F177" s="143" t="s">
        <v>1079</v>
      </c>
      <c r="G177" s="83" t="s">
        <v>2099</v>
      </c>
      <c r="H177" s="83" t="s">
        <v>1524</v>
      </c>
      <c r="I177" s="83" t="s">
        <v>1618</v>
      </c>
      <c r="J177" s="83" t="s">
        <v>1524</v>
      </c>
      <c r="K177" s="84"/>
      <c r="L177" s="84"/>
    </row>
    <row r="178" spans="1:12" ht="18" customHeight="1" x14ac:dyDescent="0.3">
      <c r="A178" s="143" t="s">
        <v>491</v>
      </c>
      <c r="B178" s="143" t="s">
        <v>109</v>
      </c>
      <c r="C178" s="143" t="s">
        <v>111</v>
      </c>
      <c r="D178" s="143" t="s">
        <v>816</v>
      </c>
      <c r="E178" s="143">
        <v>306</v>
      </c>
      <c r="F178" s="143" t="s">
        <v>1081</v>
      </c>
      <c r="G178" s="83" t="s">
        <v>2099</v>
      </c>
      <c r="H178" s="83" t="s">
        <v>1524</v>
      </c>
      <c r="I178" s="83" t="s">
        <v>1618</v>
      </c>
      <c r="J178" s="83" t="s">
        <v>1524</v>
      </c>
      <c r="K178" s="84" t="s">
        <v>2209</v>
      </c>
      <c r="L178" s="84" t="s">
        <v>2237</v>
      </c>
    </row>
    <row r="179" spans="1:12" ht="18" customHeight="1" x14ac:dyDescent="0.3">
      <c r="A179" s="148" t="s">
        <v>492</v>
      </c>
      <c r="B179" s="143" t="s">
        <v>109</v>
      </c>
      <c r="C179" s="143" t="s">
        <v>111</v>
      </c>
      <c r="D179" s="143" t="s">
        <v>816</v>
      </c>
      <c r="E179" s="143">
        <v>401</v>
      </c>
      <c r="F179" s="148" t="s">
        <v>820</v>
      </c>
      <c r="G179" s="83" t="s">
        <v>1619</v>
      </c>
      <c r="H179" s="83" t="s">
        <v>31</v>
      </c>
      <c r="I179" s="83" t="s">
        <v>2098</v>
      </c>
      <c r="J179" s="83" t="s">
        <v>1009</v>
      </c>
      <c r="K179" s="84" t="s">
        <v>2204</v>
      </c>
      <c r="L179" s="84"/>
    </row>
    <row r="180" spans="1:12" ht="18" customHeight="1" x14ac:dyDescent="0.3">
      <c r="A180" s="143" t="s">
        <v>493</v>
      </c>
      <c r="B180" s="143" t="s">
        <v>109</v>
      </c>
      <c r="C180" s="143" t="s">
        <v>111</v>
      </c>
      <c r="D180" s="143" t="s">
        <v>816</v>
      </c>
      <c r="E180" s="143">
        <v>405</v>
      </c>
      <c r="F180" s="143" t="s">
        <v>821</v>
      </c>
      <c r="G180" s="83" t="s">
        <v>1615</v>
      </c>
      <c r="H180" s="83" t="s">
        <v>31</v>
      </c>
      <c r="I180" s="83" t="s">
        <v>1617</v>
      </c>
      <c r="J180" s="83" t="s">
        <v>1009</v>
      </c>
      <c r="K180" s="84"/>
      <c r="L180" s="84"/>
    </row>
    <row r="181" spans="1:12" ht="18" customHeight="1" x14ac:dyDescent="0.3">
      <c r="A181" s="143" t="s">
        <v>494</v>
      </c>
      <c r="B181" s="143" t="s">
        <v>109</v>
      </c>
      <c r="C181" s="143" t="s">
        <v>111</v>
      </c>
      <c r="D181" s="143" t="s">
        <v>816</v>
      </c>
      <c r="E181" s="143">
        <v>406</v>
      </c>
      <c r="F181" s="143" t="s">
        <v>822</v>
      </c>
      <c r="G181" s="83" t="s">
        <v>1616</v>
      </c>
      <c r="H181" s="83" t="s">
        <v>31</v>
      </c>
      <c r="I181" s="83" t="s">
        <v>1620</v>
      </c>
      <c r="J181" s="83" t="s">
        <v>1009</v>
      </c>
      <c r="K181" s="84"/>
      <c r="L181" s="84"/>
    </row>
    <row r="182" spans="1:12" ht="18" customHeight="1" x14ac:dyDescent="0.3">
      <c r="A182" s="143" t="s">
        <v>495</v>
      </c>
      <c r="B182" s="143" t="s">
        <v>109</v>
      </c>
      <c r="C182" s="143" t="s">
        <v>111</v>
      </c>
      <c r="D182" s="143" t="s">
        <v>816</v>
      </c>
      <c r="E182" s="143">
        <v>407</v>
      </c>
      <c r="F182" s="143" t="s">
        <v>1077</v>
      </c>
      <c r="G182" s="83" t="s">
        <v>1621</v>
      </c>
      <c r="H182" s="83" t="s">
        <v>31</v>
      </c>
      <c r="I182" s="83" t="s">
        <v>2621</v>
      </c>
      <c r="J182" s="83" t="s">
        <v>1008</v>
      </c>
      <c r="K182" s="84"/>
      <c r="L182" s="84"/>
    </row>
    <row r="183" spans="1:12" ht="18" customHeight="1" x14ac:dyDescent="0.3">
      <c r="A183" s="143" t="s">
        <v>496</v>
      </c>
      <c r="B183" s="143" t="s">
        <v>109</v>
      </c>
      <c r="C183" s="143" t="s">
        <v>111</v>
      </c>
      <c r="D183" s="143" t="s">
        <v>816</v>
      </c>
      <c r="E183" s="143">
        <v>501</v>
      </c>
      <c r="F183" s="143" t="s">
        <v>1078</v>
      </c>
      <c r="G183" s="83" t="s">
        <v>1526</v>
      </c>
      <c r="H183" s="83" t="s">
        <v>31</v>
      </c>
      <c r="I183" s="83" t="s">
        <v>2049</v>
      </c>
      <c r="J183" s="83" t="s">
        <v>1008</v>
      </c>
      <c r="K183" s="84"/>
      <c r="L183" s="84"/>
    </row>
    <row r="184" spans="1:12" ht="18" customHeight="1" x14ac:dyDescent="0.3">
      <c r="A184" s="143" t="s">
        <v>497</v>
      </c>
      <c r="B184" s="143" t="s">
        <v>109</v>
      </c>
      <c r="C184" s="143" t="s">
        <v>111</v>
      </c>
      <c r="D184" s="143" t="s">
        <v>816</v>
      </c>
      <c r="E184" s="143">
        <v>502</v>
      </c>
      <c r="F184" s="143" t="s">
        <v>1075</v>
      </c>
      <c r="G184" s="83"/>
      <c r="H184" s="83"/>
      <c r="I184" s="83"/>
      <c r="J184" s="83"/>
      <c r="K184" s="84"/>
      <c r="L184" s="84"/>
    </row>
    <row r="185" spans="1:12" ht="18" customHeight="1" x14ac:dyDescent="0.3">
      <c r="A185" s="143" t="s">
        <v>498</v>
      </c>
      <c r="B185" s="143" t="s">
        <v>109</v>
      </c>
      <c r="C185" s="143" t="s">
        <v>111</v>
      </c>
      <c r="D185" s="143" t="s">
        <v>816</v>
      </c>
      <c r="E185" s="143">
        <v>503</v>
      </c>
      <c r="F185" s="143" t="s">
        <v>823</v>
      </c>
      <c r="G185" s="83" t="s">
        <v>2564</v>
      </c>
      <c r="H185" s="83" t="s">
        <v>1524</v>
      </c>
      <c r="I185" s="83" t="s">
        <v>1622</v>
      </c>
      <c r="J185" s="83" t="s">
        <v>1524</v>
      </c>
      <c r="K185" s="84"/>
      <c r="L185" s="84"/>
    </row>
    <row r="186" spans="1:12" ht="18" customHeight="1" x14ac:dyDescent="0.3">
      <c r="A186" s="143" t="s">
        <v>499</v>
      </c>
      <c r="B186" s="143" t="s">
        <v>109</v>
      </c>
      <c r="C186" s="143" t="s">
        <v>111</v>
      </c>
      <c r="D186" s="143" t="s">
        <v>816</v>
      </c>
      <c r="E186" s="143">
        <v>504</v>
      </c>
      <c r="F186" s="143" t="s">
        <v>204</v>
      </c>
      <c r="G186" s="83" t="s">
        <v>1526</v>
      </c>
      <c r="H186" s="83" t="s">
        <v>31</v>
      </c>
      <c r="I186" s="83" t="s">
        <v>2049</v>
      </c>
      <c r="J186" s="83" t="s">
        <v>1008</v>
      </c>
      <c r="K186" s="84"/>
      <c r="L186" s="84"/>
    </row>
    <row r="187" spans="1:12" ht="18" customHeight="1" x14ac:dyDescent="0.3">
      <c r="A187" s="143" t="s">
        <v>500</v>
      </c>
      <c r="B187" s="143" t="s">
        <v>1099</v>
      </c>
      <c r="C187" s="143" t="s">
        <v>501</v>
      </c>
      <c r="D187" s="143" t="s">
        <v>2345</v>
      </c>
      <c r="E187" s="143">
        <v>238</v>
      </c>
      <c r="F187" s="143" t="s">
        <v>2346</v>
      </c>
      <c r="G187" s="83" t="s">
        <v>1623</v>
      </c>
      <c r="H187" s="83" t="s">
        <v>31</v>
      </c>
      <c r="I187" s="83" t="s">
        <v>1528</v>
      </c>
      <c r="J187" s="83" t="s">
        <v>32</v>
      </c>
      <c r="K187" s="84"/>
      <c r="L187" s="84"/>
    </row>
    <row r="188" spans="1:12" ht="18" customHeight="1" x14ac:dyDescent="0.3">
      <c r="A188" s="143" t="s">
        <v>502</v>
      </c>
      <c r="B188" s="143" t="s">
        <v>503</v>
      </c>
      <c r="C188" s="143" t="s">
        <v>824</v>
      </c>
      <c r="D188" s="143" t="s">
        <v>504</v>
      </c>
      <c r="E188" s="143" t="s">
        <v>242</v>
      </c>
      <c r="F188" s="143" t="s">
        <v>1076</v>
      </c>
      <c r="G188" s="83" t="s">
        <v>1625</v>
      </c>
      <c r="H188" s="83" t="s">
        <v>31</v>
      </c>
      <c r="I188" s="83" t="s">
        <v>1624</v>
      </c>
      <c r="J188" s="83" t="s">
        <v>1524</v>
      </c>
      <c r="K188" s="84"/>
      <c r="L188" s="84"/>
    </row>
    <row r="189" spans="1:12" ht="18" customHeight="1" x14ac:dyDescent="0.3">
      <c r="A189" s="143" t="s">
        <v>505</v>
      </c>
      <c r="B189" s="143" t="s">
        <v>503</v>
      </c>
      <c r="C189" s="143" t="s">
        <v>824</v>
      </c>
      <c r="D189" s="143" t="s">
        <v>504</v>
      </c>
      <c r="E189" s="143" t="s">
        <v>506</v>
      </c>
      <c r="F189" s="143" t="s">
        <v>1074</v>
      </c>
      <c r="G189" s="83" t="s">
        <v>1625</v>
      </c>
      <c r="H189" s="83" t="s">
        <v>31</v>
      </c>
      <c r="I189" s="83" t="s">
        <v>1624</v>
      </c>
      <c r="J189" s="83" t="s">
        <v>1524</v>
      </c>
      <c r="K189" s="84"/>
      <c r="L189" s="84"/>
    </row>
    <row r="190" spans="1:12" ht="18" customHeight="1" x14ac:dyDescent="0.3">
      <c r="A190" s="145" t="s">
        <v>507</v>
      </c>
      <c r="B190" s="143" t="s">
        <v>508</v>
      </c>
      <c r="C190" s="143" t="s">
        <v>509</v>
      </c>
      <c r="D190" s="143" t="s">
        <v>504</v>
      </c>
      <c r="E190" s="143">
        <v>402</v>
      </c>
      <c r="F190" s="145" t="s">
        <v>1071</v>
      </c>
      <c r="G190" s="83" t="s">
        <v>2100</v>
      </c>
      <c r="H190" s="83" t="s">
        <v>31</v>
      </c>
      <c r="I190" s="83" t="s">
        <v>2622</v>
      </c>
      <c r="J190" s="83" t="s">
        <v>1009</v>
      </c>
      <c r="K190" s="84"/>
      <c r="L190" s="84"/>
    </row>
    <row r="191" spans="1:12" ht="18" customHeight="1" x14ac:dyDescent="0.3">
      <c r="A191" s="143" t="s">
        <v>510</v>
      </c>
      <c r="B191" s="143" t="s">
        <v>508</v>
      </c>
      <c r="C191" s="143" t="s">
        <v>511</v>
      </c>
      <c r="D191" s="143" t="s">
        <v>512</v>
      </c>
      <c r="E191" s="143" t="s">
        <v>242</v>
      </c>
      <c r="F191" s="143" t="s">
        <v>513</v>
      </c>
      <c r="G191" s="83" t="s">
        <v>2101</v>
      </c>
      <c r="H191" s="83" t="s">
        <v>31</v>
      </c>
      <c r="I191" s="83" t="s">
        <v>2623</v>
      </c>
      <c r="J191" s="83" t="s">
        <v>1008</v>
      </c>
      <c r="K191" s="84"/>
      <c r="L191" s="84"/>
    </row>
    <row r="192" spans="1:12" ht="18" customHeight="1" x14ac:dyDescent="0.3">
      <c r="A192" s="143" t="s">
        <v>514</v>
      </c>
      <c r="B192" s="143" t="s">
        <v>508</v>
      </c>
      <c r="C192" s="143" t="s">
        <v>515</v>
      </c>
      <c r="D192" s="143" t="s">
        <v>512</v>
      </c>
      <c r="E192" s="143" t="s">
        <v>389</v>
      </c>
      <c r="F192" s="143" t="s">
        <v>516</v>
      </c>
      <c r="G192" s="83" t="s">
        <v>2101</v>
      </c>
      <c r="H192" s="83" t="s">
        <v>31</v>
      </c>
      <c r="I192" s="83" t="s">
        <v>2624</v>
      </c>
      <c r="J192" s="83" t="s">
        <v>1008</v>
      </c>
      <c r="K192" s="84"/>
      <c r="L192" s="84"/>
    </row>
    <row r="193" spans="1:12" ht="18" customHeight="1" x14ac:dyDescent="0.3">
      <c r="A193" s="143" t="s">
        <v>517</v>
      </c>
      <c r="B193" s="143" t="s">
        <v>508</v>
      </c>
      <c r="C193" s="143" t="s">
        <v>515</v>
      </c>
      <c r="D193" s="143" t="s">
        <v>512</v>
      </c>
      <c r="E193" s="143" t="s">
        <v>384</v>
      </c>
      <c r="F193" s="143" t="s">
        <v>518</v>
      </c>
      <c r="G193" s="83" t="s">
        <v>2101</v>
      </c>
      <c r="H193" s="83" t="s">
        <v>31</v>
      </c>
      <c r="I193" s="83" t="s">
        <v>2625</v>
      </c>
      <c r="J193" s="83" t="s">
        <v>1008</v>
      </c>
      <c r="K193" s="84"/>
      <c r="L193" s="84"/>
    </row>
    <row r="194" spans="1:12" ht="18" customHeight="1" x14ac:dyDescent="0.3">
      <c r="A194" s="143" t="s">
        <v>519</v>
      </c>
      <c r="B194" s="143" t="s">
        <v>508</v>
      </c>
      <c r="C194" s="143" t="s">
        <v>515</v>
      </c>
      <c r="D194" s="143" t="s">
        <v>512</v>
      </c>
      <c r="E194" s="143">
        <v>102</v>
      </c>
      <c r="F194" s="143" t="s">
        <v>825</v>
      </c>
      <c r="G194" s="83" t="s">
        <v>2101</v>
      </c>
      <c r="H194" s="83" t="s">
        <v>31</v>
      </c>
      <c r="I194" s="83" t="s">
        <v>2626</v>
      </c>
      <c r="J194" s="83" t="s">
        <v>1008</v>
      </c>
      <c r="K194" s="84"/>
      <c r="L194" s="84"/>
    </row>
    <row r="195" spans="1:12" ht="18" customHeight="1" x14ac:dyDescent="0.3">
      <c r="A195" s="143" t="s">
        <v>520</v>
      </c>
      <c r="B195" s="143" t="s">
        <v>508</v>
      </c>
      <c r="C195" s="143" t="s">
        <v>515</v>
      </c>
      <c r="D195" s="143" t="s">
        <v>512</v>
      </c>
      <c r="E195" s="143">
        <v>103</v>
      </c>
      <c r="F195" s="143" t="s">
        <v>826</v>
      </c>
      <c r="G195" s="83" t="s">
        <v>2101</v>
      </c>
      <c r="H195" s="83" t="s">
        <v>31</v>
      </c>
      <c r="I195" s="83" t="s">
        <v>2627</v>
      </c>
      <c r="J195" s="83" t="s">
        <v>1009</v>
      </c>
      <c r="K195" s="84"/>
      <c r="L195" s="84"/>
    </row>
    <row r="196" spans="1:12" ht="18" customHeight="1" x14ac:dyDescent="0.3">
      <c r="A196" s="143" t="s">
        <v>521</v>
      </c>
      <c r="B196" s="143" t="s">
        <v>508</v>
      </c>
      <c r="C196" s="143" t="s">
        <v>89</v>
      </c>
      <c r="D196" s="143" t="s">
        <v>512</v>
      </c>
      <c r="E196" s="143">
        <v>211</v>
      </c>
      <c r="F196" s="143" t="s">
        <v>522</v>
      </c>
      <c r="G196" s="83" t="s">
        <v>2102</v>
      </c>
      <c r="H196" s="83" t="s">
        <v>1525</v>
      </c>
      <c r="I196" s="83" t="s">
        <v>2103</v>
      </c>
      <c r="J196" s="83" t="s">
        <v>1008</v>
      </c>
      <c r="K196" s="84"/>
      <c r="L196" s="84"/>
    </row>
    <row r="197" spans="1:12" ht="18" customHeight="1" x14ac:dyDescent="0.3">
      <c r="A197" s="143" t="s">
        <v>523</v>
      </c>
      <c r="B197" s="143" t="s">
        <v>119</v>
      </c>
      <c r="C197" s="143" t="s">
        <v>229</v>
      </c>
      <c r="D197" s="143" t="s">
        <v>524</v>
      </c>
      <c r="E197" s="143">
        <v>713</v>
      </c>
      <c r="F197" s="143" t="s">
        <v>827</v>
      </c>
      <c r="G197" s="83" t="s">
        <v>1626</v>
      </c>
      <c r="H197" s="83" t="s">
        <v>31</v>
      </c>
      <c r="I197" s="83" t="s">
        <v>2113</v>
      </c>
      <c r="J197" s="83" t="s">
        <v>1008</v>
      </c>
      <c r="K197" s="84"/>
      <c r="L197" s="84"/>
    </row>
    <row r="198" spans="1:12" ht="18" customHeight="1" x14ac:dyDescent="0.3">
      <c r="A198" s="143" t="s">
        <v>525</v>
      </c>
      <c r="B198" s="143" t="s">
        <v>119</v>
      </c>
      <c r="C198" s="143" t="s">
        <v>229</v>
      </c>
      <c r="D198" s="143" t="s">
        <v>524</v>
      </c>
      <c r="E198" s="143">
        <v>117</v>
      </c>
      <c r="F198" s="143" t="s">
        <v>88</v>
      </c>
      <c r="G198" s="83" t="s">
        <v>2107</v>
      </c>
      <c r="H198" s="83" t="s">
        <v>31</v>
      </c>
      <c r="I198" s="83" t="s">
        <v>2628</v>
      </c>
      <c r="J198" s="83" t="s">
        <v>1009</v>
      </c>
      <c r="K198" s="90"/>
      <c r="L198" s="90" t="s">
        <v>2238</v>
      </c>
    </row>
    <row r="199" spans="1:12" ht="18" customHeight="1" x14ac:dyDescent="0.3">
      <c r="A199" s="143" t="s">
        <v>526</v>
      </c>
      <c r="B199" s="143" t="s">
        <v>115</v>
      </c>
      <c r="C199" s="143" t="s">
        <v>227</v>
      </c>
      <c r="D199" s="143" t="s">
        <v>524</v>
      </c>
      <c r="E199" s="143" t="s">
        <v>527</v>
      </c>
      <c r="F199" s="143" t="s">
        <v>1073</v>
      </c>
      <c r="G199" s="83" t="s">
        <v>1627</v>
      </c>
      <c r="H199" s="83" t="s">
        <v>31</v>
      </c>
      <c r="I199" s="83" t="s">
        <v>2629</v>
      </c>
      <c r="J199" s="83" t="s">
        <v>32</v>
      </c>
      <c r="K199" s="84"/>
      <c r="L199" s="84"/>
    </row>
    <row r="200" spans="1:12" ht="18" customHeight="1" x14ac:dyDescent="0.3">
      <c r="A200" s="143" t="s">
        <v>528</v>
      </c>
      <c r="B200" s="143" t="s">
        <v>115</v>
      </c>
      <c r="C200" s="143" t="s">
        <v>529</v>
      </c>
      <c r="D200" s="143" t="s">
        <v>524</v>
      </c>
      <c r="E200" s="143">
        <v>608</v>
      </c>
      <c r="F200" s="143" t="s">
        <v>530</v>
      </c>
      <c r="G200" s="83" t="s">
        <v>1628</v>
      </c>
      <c r="H200" s="83" t="s">
        <v>31</v>
      </c>
      <c r="I200" s="83" t="s">
        <v>1629</v>
      </c>
      <c r="J200" s="83" t="s">
        <v>32</v>
      </c>
      <c r="K200" s="84"/>
      <c r="L200" s="84"/>
    </row>
    <row r="201" spans="1:12" ht="18" customHeight="1" x14ac:dyDescent="0.3">
      <c r="A201" s="143" t="s">
        <v>531</v>
      </c>
      <c r="B201" s="143" t="s">
        <v>115</v>
      </c>
      <c r="C201" s="143" t="s">
        <v>227</v>
      </c>
      <c r="D201" s="143" t="s">
        <v>524</v>
      </c>
      <c r="E201" s="143">
        <v>120</v>
      </c>
      <c r="F201" s="143" t="s">
        <v>828</v>
      </c>
      <c r="G201" s="83" t="s">
        <v>1598</v>
      </c>
      <c r="H201" s="83" t="s">
        <v>31</v>
      </c>
      <c r="I201" s="83" t="s">
        <v>2032</v>
      </c>
      <c r="J201" s="83" t="s">
        <v>1008</v>
      </c>
      <c r="K201" s="84"/>
      <c r="L201" s="84"/>
    </row>
    <row r="202" spans="1:12" ht="18" customHeight="1" x14ac:dyDescent="0.3">
      <c r="A202" s="146" t="s">
        <v>532</v>
      </c>
      <c r="B202" s="143" t="s">
        <v>115</v>
      </c>
      <c r="C202" s="143" t="s">
        <v>276</v>
      </c>
      <c r="D202" s="143" t="s">
        <v>524</v>
      </c>
      <c r="E202" s="143">
        <v>621</v>
      </c>
      <c r="F202" s="147" t="s">
        <v>533</v>
      </c>
      <c r="G202" s="83" t="s">
        <v>48</v>
      </c>
      <c r="H202" s="83" t="s">
        <v>31</v>
      </c>
      <c r="I202" s="83" t="s">
        <v>2083</v>
      </c>
      <c r="J202" s="83" t="s">
        <v>1008</v>
      </c>
      <c r="K202" s="84" t="s">
        <v>2204</v>
      </c>
      <c r="L202" s="84"/>
    </row>
    <row r="203" spans="1:12" ht="18" customHeight="1" x14ac:dyDescent="0.3">
      <c r="A203" s="143" t="s">
        <v>534</v>
      </c>
      <c r="B203" s="143" t="s">
        <v>115</v>
      </c>
      <c r="C203" s="143" t="s">
        <v>276</v>
      </c>
      <c r="D203" s="143" t="s">
        <v>524</v>
      </c>
      <c r="E203" s="143">
        <v>619</v>
      </c>
      <c r="F203" s="143" t="s">
        <v>829</v>
      </c>
      <c r="G203" s="83" t="s">
        <v>41</v>
      </c>
      <c r="H203" s="83" t="s">
        <v>31</v>
      </c>
      <c r="I203" s="83" t="s">
        <v>45</v>
      </c>
      <c r="J203" s="83" t="s">
        <v>1009</v>
      </c>
      <c r="K203" s="84" t="s">
        <v>2204</v>
      </c>
      <c r="L203" s="84"/>
    </row>
    <row r="204" spans="1:12" ht="18" customHeight="1" x14ac:dyDescent="0.3">
      <c r="A204" s="146" t="s">
        <v>2347</v>
      </c>
      <c r="B204" s="143" t="s">
        <v>115</v>
      </c>
      <c r="C204" s="143" t="s">
        <v>529</v>
      </c>
      <c r="D204" s="143" t="s">
        <v>524</v>
      </c>
      <c r="E204" s="143">
        <v>116</v>
      </c>
      <c r="F204" s="147" t="s">
        <v>2348</v>
      </c>
      <c r="G204" s="83" t="s">
        <v>1631</v>
      </c>
      <c r="H204" s="83" t="s">
        <v>31</v>
      </c>
      <c r="I204" s="126" t="s">
        <v>2630</v>
      </c>
      <c r="J204" s="127" t="s">
        <v>1009</v>
      </c>
      <c r="K204" s="84"/>
      <c r="L204" s="84" t="s">
        <v>2239</v>
      </c>
    </row>
    <row r="205" spans="1:12" ht="18" customHeight="1" x14ac:dyDescent="0.3">
      <c r="A205" s="146" t="s">
        <v>535</v>
      </c>
      <c r="B205" s="143" t="s">
        <v>115</v>
      </c>
      <c r="C205" s="143" t="s">
        <v>227</v>
      </c>
      <c r="D205" s="143" t="s">
        <v>524</v>
      </c>
      <c r="E205" s="143">
        <v>520</v>
      </c>
      <c r="F205" s="147" t="s">
        <v>1070</v>
      </c>
      <c r="G205" s="83" t="s">
        <v>1630</v>
      </c>
      <c r="H205" s="83" t="s">
        <v>31</v>
      </c>
      <c r="I205" s="83" t="s">
        <v>2111</v>
      </c>
      <c r="J205" s="83" t="s">
        <v>1009</v>
      </c>
      <c r="K205" s="84"/>
      <c r="L205" s="84"/>
    </row>
    <row r="206" spans="1:12" ht="18" customHeight="1" x14ac:dyDescent="0.3">
      <c r="A206" s="143" t="s">
        <v>536</v>
      </c>
      <c r="B206" s="143" t="s">
        <v>115</v>
      </c>
      <c r="C206" s="143" t="s">
        <v>529</v>
      </c>
      <c r="D206" s="143" t="s">
        <v>524</v>
      </c>
      <c r="E206" s="143">
        <v>107</v>
      </c>
      <c r="F206" s="143" t="s">
        <v>1068</v>
      </c>
      <c r="G206" s="83" t="s">
        <v>1631</v>
      </c>
      <c r="H206" s="83" t="s">
        <v>31</v>
      </c>
      <c r="I206" s="126" t="s">
        <v>2630</v>
      </c>
      <c r="J206" s="127" t="s">
        <v>1009</v>
      </c>
      <c r="K206" s="84"/>
      <c r="L206" s="84" t="s">
        <v>2240</v>
      </c>
    </row>
    <row r="207" spans="1:12" ht="18" customHeight="1" x14ac:dyDescent="0.3">
      <c r="A207" s="143" t="s">
        <v>537</v>
      </c>
      <c r="B207" s="143" t="s">
        <v>805</v>
      </c>
      <c r="C207" s="143" t="s">
        <v>422</v>
      </c>
      <c r="D207" s="143" t="s">
        <v>524</v>
      </c>
      <c r="E207" s="143">
        <v>412</v>
      </c>
      <c r="F207" s="143" t="s">
        <v>830</v>
      </c>
      <c r="G207" s="83" t="s">
        <v>1606</v>
      </c>
      <c r="H207" s="83" t="s">
        <v>31</v>
      </c>
      <c r="I207" s="83" t="s">
        <v>2092</v>
      </c>
      <c r="J207" s="83" t="s">
        <v>1008</v>
      </c>
      <c r="K207" s="84"/>
      <c r="L207" s="84"/>
    </row>
    <row r="208" spans="1:12" ht="18" customHeight="1" x14ac:dyDescent="0.3">
      <c r="A208" s="143" t="s">
        <v>538</v>
      </c>
      <c r="B208" s="143" t="s">
        <v>805</v>
      </c>
      <c r="C208" s="143" t="s">
        <v>422</v>
      </c>
      <c r="D208" s="143" t="s">
        <v>524</v>
      </c>
      <c r="E208" s="143">
        <v>411</v>
      </c>
      <c r="F208" s="143" t="s">
        <v>831</v>
      </c>
      <c r="G208" s="83" t="s">
        <v>1606</v>
      </c>
      <c r="H208" s="83" t="s">
        <v>31</v>
      </c>
      <c r="I208" s="83" t="s">
        <v>2092</v>
      </c>
      <c r="J208" s="83" t="s">
        <v>1008</v>
      </c>
      <c r="K208" s="84"/>
      <c r="L208" s="84"/>
    </row>
    <row r="209" spans="1:12" ht="18" customHeight="1" x14ac:dyDescent="0.3">
      <c r="A209" s="143" t="s">
        <v>539</v>
      </c>
      <c r="B209" s="143" t="s">
        <v>805</v>
      </c>
      <c r="C209" s="143" t="s">
        <v>422</v>
      </c>
      <c r="D209" s="143" t="s">
        <v>524</v>
      </c>
      <c r="E209" s="143">
        <v>410</v>
      </c>
      <c r="F209" s="143" t="s">
        <v>832</v>
      </c>
      <c r="G209" s="83" t="s">
        <v>1606</v>
      </c>
      <c r="H209" s="83" t="s">
        <v>31</v>
      </c>
      <c r="I209" s="126" t="s">
        <v>2092</v>
      </c>
      <c r="J209" s="127" t="s">
        <v>1008</v>
      </c>
      <c r="K209" s="84"/>
      <c r="L209" s="84" t="s">
        <v>2239</v>
      </c>
    </row>
    <row r="210" spans="1:12" ht="18" customHeight="1" x14ac:dyDescent="0.3">
      <c r="A210" s="143" t="s">
        <v>540</v>
      </c>
      <c r="B210" s="143" t="s">
        <v>805</v>
      </c>
      <c r="C210" s="143" t="s">
        <v>422</v>
      </c>
      <c r="D210" s="143" t="s">
        <v>524</v>
      </c>
      <c r="E210" s="143">
        <v>409</v>
      </c>
      <c r="F210" s="143" t="s">
        <v>833</v>
      </c>
      <c r="G210" s="83" t="s">
        <v>1606</v>
      </c>
      <c r="H210" s="83" t="s">
        <v>31</v>
      </c>
      <c r="I210" s="83" t="s">
        <v>2092</v>
      </c>
      <c r="J210" s="83" t="s">
        <v>1008</v>
      </c>
      <c r="K210" s="84"/>
      <c r="L210" s="84"/>
    </row>
    <row r="211" spans="1:12" ht="18" customHeight="1" x14ac:dyDescent="0.3">
      <c r="A211" s="143" t="s">
        <v>541</v>
      </c>
      <c r="B211" s="143" t="s">
        <v>805</v>
      </c>
      <c r="C211" s="143" t="s">
        <v>422</v>
      </c>
      <c r="D211" s="143" t="s">
        <v>524</v>
      </c>
      <c r="E211" s="143">
        <v>408</v>
      </c>
      <c r="F211" s="143" t="s">
        <v>834</v>
      </c>
      <c r="G211" s="83" t="s">
        <v>1606</v>
      </c>
      <c r="H211" s="83" t="s">
        <v>31</v>
      </c>
      <c r="I211" s="83" t="s">
        <v>2092</v>
      </c>
      <c r="J211" s="83" t="s">
        <v>1008</v>
      </c>
      <c r="K211" s="84" t="s">
        <v>2204</v>
      </c>
      <c r="L211" s="84"/>
    </row>
    <row r="212" spans="1:12" ht="18" customHeight="1" x14ac:dyDescent="0.3">
      <c r="A212" s="143" t="s">
        <v>542</v>
      </c>
      <c r="B212" s="143" t="s">
        <v>805</v>
      </c>
      <c r="C212" s="143" t="s">
        <v>422</v>
      </c>
      <c r="D212" s="143" t="s">
        <v>524</v>
      </c>
      <c r="E212" s="143">
        <v>407</v>
      </c>
      <c r="F212" s="143" t="s">
        <v>835</v>
      </c>
      <c r="G212" s="83" t="s">
        <v>1606</v>
      </c>
      <c r="H212" s="83" t="s">
        <v>31</v>
      </c>
      <c r="I212" s="83" t="s">
        <v>2092</v>
      </c>
      <c r="J212" s="83" t="s">
        <v>1008</v>
      </c>
      <c r="K212" s="84" t="s">
        <v>2209</v>
      </c>
      <c r="L212" s="84"/>
    </row>
    <row r="213" spans="1:12" ht="18" customHeight="1" x14ac:dyDescent="0.3">
      <c r="A213" s="143" t="s">
        <v>543</v>
      </c>
      <c r="B213" s="143" t="s">
        <v>805</v>
      </c>
      <c r="C213" s="143" t="s">
        <v>422</v>
      </c>
      <c r="D213" s="143" t="s">
        <v>524</v>
      </c>
      <c r="E213" s="143">
        <v>406</v>
      </c>
      <c r="F213" s="143" t="s">
        <v>836</v>
      </c>
      <c r="G213" s="83" t="s">
        <v>1606</v>
      </c>
      <c r="H213" s="83" t="s">
        <v>31</v>
      </c>
      <c r="I213" s="83" t="s">
        <v>2092</v>
      </c>
      <c r="J213" s="83" t="s">
        <v>1008</v>
      </c>
      <c r="K213" s="84"/>
      <c r="L213" s="84"/>
    </row>
    <row r="214" spans="1:12" ht="18" customHeight="1" x14ac:dyDescent="0.3">
      <c r="A214" s="146" t="s">
        <v>544</v>
      </c>
      <c r="B214" s="143" t="s">
        <v>115</v>
      </c>
      <c r="C214" s="143" t="s">
        <v>529</v>
      </c>
      <c r="D214" s="143" t="s">
        <v>524</v>
      </c>
      <c r="E214" s="143">
        <v>403</v>
      </c>
      <c r="F214" s="147" t="s">
        <v>545</v>
      </c>
      <c r="G214" s="83" t="s">
        <v>1628</v>
      </c>
      <c r="H214" s="83" t="s">
        <v>31</v>
      </c>
      <c r="I214" s="83" t="s">
        <v>2044</v>
      </c>
      <c r="J214" s="83" t="s">
        <v>1009</v>
      </c>
      <c r="K214" s="84"/>
      <c r="L214" s="84"/>
    </row>
    <row r="215" spans="1:12" ht="18" customHeight="1" x14ac:dyDescent="0.3">
      <c r="A215" s="143" t="s">
        <v>546</v>
      </c>
      <c r="B215" s="143" t="s">
        <v>115</v>
      </c>
      <c r="C215" s="143" t="s">
        <v>529</v>
      </c>
      <c r="D215" s="143" t="s">
        <v>524</v>
      </c>
      <c r="E215" s="143">
        <v>317</v>
      </c>
      <c r="F215" s="143" t="s">
        <v>837</v>
      </c>
      <c r="G215" s="83" t="s">
        <v>1633</v>
      </c>
      <c r="H215" s="83" t="s">
        <v>31</v>
      </c>
      <c r="I215" s="83" t="s">
        <v>2110</v>
      </c>
      <c r="J215" s="83" t="s">
        <v>1009</v>
      </c>
      <c r="K215" s="84"/>
      <c r="L215" s="84"/>
    </row>
    <row r="216" spans="1:12" ht="18" customHeight="1" x14ac:dyDescent="0.3">
      <c r="A216" s="146" t="s">
        <v>547</v>
      </c>
      <c r="B216" s="143" t="s">
        <v>115</v>
      </c>
      <c r="C216" s="143" t="s">
        <v>529</v>
      </c>
      <c r="D216" s="143" t="s">
        <v>524</v>
      </c>
      <c r="E216" s="143">
        <v>310</v>
      </c>
      <c r="F216" s="147" t="s">
        <v>838</v>
      </c>
      <c r="G216" s="83" t="s">
        <v>1633</v>
      </c>
      <c r="H216" s="83" t="s">
        <v>31</v>
      </c>
      <c r="I216" s="83" t="s">
        <v>2110</v>
      </c>
      <c r="J216" s="83" t="s">
        <v>1009</v>
      </c>
      <c r="K216" s="84"/>
      <c r="L216" s="84"/>
    </row>
    <row r="217" spans="1:12" ht="18" customHeight="1" x14ac:dyDescent="0.3">
      <c r="A217" s="146" t="s">
        <v>548</v>
      </c>
      <c r="B217" s="143" t="s">
        <v>115</v>
      </c>
      <c r="C217" s="143" t="s">
        <v>529</v>
      </c>
      <c r="D217" s="143" t="s">
        <v>524</v>
      </c>
      <c r="E217" s="143">
        <v>309</v>
      </c>
      <c r="F217" s="147" t="s">
        <v>149</v>
      </c>
      <c r="G217" s="83" t="s">
        <v>1634</v>
      </c>
      <c r="H217" s="83" t="s">
        <v>31</v>
      </c>
      <c r="I217" s="83" t="s">
        <v>2109</v>
      </c>
      <c r="J217" s="83" t="s">
        <v>1009</v>
      </c>
      <c r="K217" s="84"/>
      <c r="L217" s="84"/>
    </row>
    <row r="218" spans="1:12" ht="18" customHeight="1" x14ac:dyDescent="0.3">
      <c r="A218" s="146" t="s">
        <v>549</v>
      </c>
      <c r="B218" s="143" t="s">
        <v>115</v>
      </c>
      <c r="C218" s="143" t="s">
        <v>529</v>
      </c>
      <c r="D218" s="143" t="s">
        <v>524</v>
      </c>
      <c r="E218" s="143">
        <v>104</v>
      </c>
      <c r="F218" s="147" t="s">
        <v>2349</v>
      </c>
      <c r="G218" s="83" t="s">
        <v>2565</v>
      </c>
      <c r="H218" s="83" t="s">
        <v>31</v>
      </c>
      <c r="I218" s="83" t="s">
        <v>2631</v>
      </c>
      <c r="J218" s="83" t="s">
        <v>1008</v>
      </c>
      <c r="K218" s="84"/>
      <c r="L218" s="84"/>
    </row>
    <row r="219" spans="1:12" ht="18" customHeight="1" x14ac:dyDescent="0.3">
      <c r="A219" s="150" t="s">
        <v>550</v>
      </c>
      <c r="B219" s="143" t="s">
        <v>1102</v>
      </c>
      <c r="C219" s="143" t="s">
        <v>1069</v>
      </c>
      <c r="D219" s="143" t="s">
        <v>524</v>
      </c>
      <c r="E219" s="143">
        <v>207</v>
      </c>
      <c r="F219" s="151" t="s">
        <v>1072</v>
      </c>
      <c r="G219" s="83" t="s">
        <v>1632</v>
      </c>
      <c r="H219" s="83" t="s">
        <v>31</v>
      </c>
      <c r="I219" s="83" t="s">
        <v>2618</v>
      </c>
      <c r="J219" s="83" t="s">
        <v>1008</v>
      </c>
      <c r="K219" s="84" t="s">
        <v>2209</v>
      </c>
      <c r="L219" s="84"/>
    </row>
    <row r="220" spans="1:12" ht="18" customHeight="1" x14ac:dyDescent="0.3">
      <c r="A220" s="146" t="s">
        <v>551</v>
      </c>
      <c r="B220" s="143" t="s">
        <v>119</v>
      </c>
      <c r="C220" s="143" t="s">
        <v>229</v>
      </c>
      <c r="D220" s="143" t="s">
        <v>524</v>
      </c>
      <c r="E220" s="143">
        <v>220</v>
      </c>
      <c r="F220" s="147" t="s">
        <v>552</v>
      </c>
      <c r="G220" s="83" t="s">
        <v>1635</v>
      </c>
      <c r="H220" s="83" t="s">
        <v>31</v>
      </c>
      <c r="I220" s="83" t="s">
        <v>2108</v>
      </c>
      <c r="J220" s="83" t="s">
        <v>1009</v>
      </c>
      <c r="K220" s="84" t="s">
        <v>2204</v>
      </c>
      <c r="L220" s="84"/>
    </row>
    <row r="221" spans="1:12" ht="18" customHeight="1" x14ac:dyDescent="0.3">
      <c r="A221" s="146" t="s">
        <v>2350</v>
      </c>
      <c r="B221" s="143" t="s">
        <v>805</v>
      </c>
      <c r="C221" s="143" t="s">
        <v>2741</v>
      </c>
      <c r="D221" s="143" t="s">
        <v>524</v>
      </c>
      <c r="E221" s="143" t="s">
        <v>1532</v>
      </c>
      <c r="F221" s="147" t="s">
        <v>2351</v>
      </c>
      <c r="G221" s="83"/>
      <c r="H221" s="83"/>
      <c r="I221" s="83"/>
      <c r="J221" s="83"/>
      <c r="K221" s="84" t="s">
        <v>2204</v>
      </c>
      <c r="L221" s="84"/>
    </row>
    <row r="222" spans="1:12" ht="18" customHeight="1" x14ac:dyDescent="0.3">
      <c r="A222" s="145" t="s">
        <v>553</v>
      </c>
      <c r="B222" s="143" t="s">
        <v>1099</v>
      </c>
      <c r="C222" s="143" t="s">
        <v>554</v>
      </c>
      <c r="D222" s="143" t="s">
        <v>524</v>
      </c>
      <c r="E222" s="143" t="s">
        <v>223</v>
      </c>
      <c r="F222" s="145" t="s">
        <v>87</v>
      </c>
      <c r="G222" s="83" t="s">
        <v>1636</v>
      </c>
      <c r="H222" s="83" t="s">
        <v>31</v>
      </c>
      <c r="I222" s="83" t="s">
        <v>2104</v>
      </c>
      <c r="J222" s="83" t="s">
        <v>1008</v>
      </c>
      <c r="K222" s="84" t="s">
        <v>2209</v>
      </c>
      <c r="L222" s="84" t="s">
        <v>2241</v>
      </c>
    </row>
    <row r="223" spans="1:12" ht="18" customHeight="1" x14ac:dyDescent="0.3">
      <c r="A223" s="149" t="s">
        <v>555</v>
      </c>
      <c r="B223" s="143" t="s">
        <v>1099</v>
      </c>
      <c r="C223" s="143" t="s">
        <v>554</v>
      </c>
      <c r="D223" s="143" t="s">
        <v>524</v>
      </c>
      <c r="E223" s="143" t="s">
        <v>396</v>
      </c>
      <c r="F223" s="148" t="s">
        <v>86</v>
      </c>
      <c r="G223" s="83" t="s">
        <v>1636</v>
      </c>
      <c r="H223" s="83" t="s">
        <v>31</v>
      </c>
      <c r="I223" s="83" t="s">
        <v>2104</v>
      </c>
      <c r="J223" s="83" t="s">
        <v>1008</v>
      </c>
      <c r="K223" s="84" t="s">
        <v>2204</v>
      </c>
      <c r="L223" s="84"/>
    </row>
    <row r="224" spans="1:12" ht="18" customHeight="1" x14ac:dyDescent="0.3">
      <c r="A224" s="143" t="s">
        <v>556</v>
      </c>
      <c r="B224" s="143" t="s">
        <v>1099</v>
      </c>
      <c r="C224" s="143" t="s">
        <v>554</v>
      </c>
      <c r="D224" s="143" t="s">
        <v>524</v>
      </c>
      <c r="E224" s="143" t="s">
        <v>395</v>
      </c>
      <c r="F224" s="143" t="s">
        <v>557</v>
      </c>
      <c r="G224" s="83" t="s">
        <v>1636</v>
      </c>
      <c r="H224" s="83" t="s">
        <v>31</v>
      </c>
      <c r="I224" s="126" t="s">
        <v>2104</v>
      </c>
      <c r="J224" s="127" t="s">
        <v>1008</v>
      </c>
      <c r="K224" s="76"/>
      <c r="L224" s="84" t="s">
        <v>2211</v>
      </c>
    </row>
    <row r="225" spans="1:12" ht="18" customHeight="1" x14ac:dyDescent="0.3">
      <c r="A225" s="146" t="s">
        <v>558</v>
      </c>
      <c r="B225" s="143" t="s">
        <v>805</v>
      </c>
      <c r="C225" s="143" t="s">
        <v>385</v>
      </c>
      <c r="D225" s="143" t="s">
        <v>524</v>
      </c>
      <c r="E225" s="143" t="s">
        <v>506</v>
      </c>
      <c r="F225" s="147" t="s">
        <v>1065</v>
      </c>
      <c r="G225" s="83" t="s">
        <v>1603</v>
      </c>
      <c r="H225" s="83" t="s">
        <v>31</v>
      </c>
      <c r="I225" s="83" t="s">
        <v>2612</v>
      </c>
      <c r="J225" s="83" t="s">
        <v>1008</v>
      </c>
      <c r="K225" s="84" t="s">
        <v>2209</v>
      </c>
      <c r="L225" s="84" t="s">
        <v>2241</v>
      </c>
    </row>
    <row r="226" spans="1:12" ht="18" customHeight="1" x14ac:dyDescent="0.3">
      <c r="A226" s="146" t="s">
        <v>559</v>
      </c>
      <c r="B226" s="143" t="s">
        <v>1099</v>
      </c>
      <c r="C226" s="143" t="s">
        <v>554</v>
      </c>
      <c r="D226" s="143" t="s">
        <v>524</v>
      </c>
      <c r="E226" s="143" t="s">
        <v>839</v>
      </c>
      <c r="F226" s="147" t="s">
        <v>85</v>
      </c>
      <c r="G226" s="83" t="s">
        <v>1636</v>
      </c>
      <c r="H226" s="83" t="s">
        <v>31</v>
      </c>
      <c r="I226" s="83" t="s">
        <v>2104</v>
      </c>
      <c r="J226" s="83" t="s">
        <v>1008</v>
      </c>
      <c r="K226" s="84" t="s">
        <v>2204</v>
      </c>
      <c r="L226" s="84"/>
    </row>
    <row r="227" spans="1:12" ht="18" customHeight="1" x14ac:dyDescent="0.3">
      <c r="A227" s="145" t="s">
        <v>560</v>
      </c>
      <c r="B227" s="143" t="s">
        <v>109</v>
      </c>
      <c r="C227" s="143" t="s">
        <v>240</v>
      </c>
      <c r="D227" s="143" t="s">
        <v>524</v>
      </c>
      <c r="E227" s="143" t="s">
        <v>384</v>
      </c>
      <c r="F227" s="145" t="s">
        <v>840</v>
      </c>
      <c r="G227" s="83" t="s">
        <v>1638</v>
      </c>
      <c r="H227" s="83" t="s">
        <v>31</v>
      </c>
      <c r="I227" s="83" t="s">
        <v>1639</v>
      </c>
      <c r="J227" s="83" t="s">
        <v>1009</v>
      </c>
      <c r="K227" s="84"/>
      <c r="L227" s="84"/>
    </row>
    <row r="228" spans="1:12" ht="18" customHeight="1" x14ac:dyDescent="0.3">
      <c r="A228" s="146" t="s">
        <v>561</v>
      </c>
      <c r="B228" s="143" t="s">
        <v>115</v>
      </c>
      <c r="C228" s="143" t="s">
        <v>529</v>
      </c>
      <c r="D228" s="143" t="s">
        <v>524</v>
      </c>
      <c r="E228" s="143" t="s">
        <v>562</v>
      </c>
      <c r="F228" s="147" t="s">
        <v>841</v>
      </c>
      <c r="G228" s="83" t="s">
        <v>1628</v>
      </c>
      <c r="H228" s="83" t="s">
        <v>31</v>
      </c>
      <c r="I228" s="83" t="s">
        <v>1629</v>
      </c>
      <c r="J228" s="83" t="s">
        <v>32</v>
      </c>
      <c r="K228" s="84" t="s">
        <v>2204</v>
      </c>
      <c r="L228" s="84"/>
    </row>
    <row r="229" spans="1:12" ht="18" customHeight="1" x14ac:dyDescent="0.3">
      <c r="A229" s="143" t="s">
        <v>563</v>
      </c>
      <c r="B229" s="143" t="s">
        <v>785</v>
      </c>
      <c r="C229" s="143" t="s">
        <v>220</v>
      </c>
      <c r="D229" s="143" t="s">
        <v>524</v>
      </c>
      <c r="E229" s="143">
        <v>101</v>
      </c>
      <c r="F229" s="143" t="s">
        <v>1066</v>
      </c>
      <c r="G229" s="83" t="s">
        <v>1637</v>
      </c>
      <c r="H229" s="83" t="s">
        <v>31</v>
      </c>
      <c r="I229" s="83" t="s">
        <v>2105</v>
      </c>
      <c r="J229" s="83" t="s">
        <v>1009</v>
      </c>
      <c r="K229" s="89" t="s">
        <v>2220</v>
      </c>
      <c r="L229" s="89" t="s">
        <v>2242</v>
      </c>
    </row>
    <row r="230" spans="1:12" ht="18" customHeight="1" x14ac:dyDescent="0.3">
      <c r="A230" s="143" t="s">
        <v>2352</v>
      </c>
      <c r="B230" s="143" t="s">
        <v>115</v>
      </c>
      <c r="C230" s="143" t="s">
        <v>227</v>
      </c>
      <c r="D230" s="143" t="s">
        <v>524</v>
      </c>
      <c r="E230" s="143">
        <v>515</v>
      </c>
      <c r="F230" s="143" t="s">
        <v>2353</v>
      </c>
      <c r="G230" s="83" t="s">
        <v>1630</v>
      </c>
      <c r="H230" s="83" t="s">
        <v>31</v>
      </c>
      <c r="I230" s="83" t="s">
        <v>2111</v>
      </c>
      <c r="J230" s="83" t="s">
        <v>1009</v>
      </c>
      <c r="K230" s="85"/>
      <c r="L230" s="85" t="s">
        <v>2206</v>
      </c>
    </row>
    <row r="231" spans="1:12" ht="18" customHeight="1" x14ac:dyDescent="0.3">
      <c r="A231" s="143" t="s">
        <v>2354</v>
      </c>
      <c r="B231" s="143" t="s">
        <v>115</v>
      </c>
      <c r="C231" s="143" t="s">
        <v>227</v>
      </c>
      <c r="D231" s="143" t="s">
        <v>524</v>
      </c>
      <c r="E231" s="143">
        <v>614</v>
      </c>
      <c r="F231" s="143" t="s">
        <v>2355</v>
      </c>
      <c r="G231" s="83" t="s">
        <v>1630</v>
      </c>
      <c r="H231" s="83" t="s">
        <v>31</v>
      </c>
      <c r="I231" s="83" t="s">
        <v>2111</v>
      </c>
      <c r="J231" s="83" t="s">
        <v>1009</v>
      </c>
      <c r="K231" s="84" t="s">
        <v>2209</v>
      </c>
      <c r="L231" s="84"/>
    </row>
    <row r="232" spans="1:12" ht="18" customHeight="1" x14ac:dyDescent="0.3">
      <c r="A232" s="143" t="s">
        <v>2356</v>
      </c>
      <c r="B232" s="143" t="s">
        <v>805</v>
      </c>
      <c r="C232" s="143" t="s">
        <v>394</v>
      </c>
      <c r="D232" s="143" t="s">
        <v>524</v>
      </c>
      <c r="E232" s="143">
        <v>206</v>
      </c>
      <c r="F232" s="143" t="s">
        <v>2357</v>
      </c>
      <c r="G232" s="83" t="s">
        <v>1875</v>
      </c>
      <c r="H232" s="83" t="s">
        <v>31</v>
      </c>
      <c r="I232" s="83" t="s">
        <v>2632</v>
      </c>
      <c r="J232" s="83" t="s">
        <v>1008</v>
      </c>
      <c r="K232" s="84" t="s">
        <v>2209</v>
      </c>
      <c r="L232" s="84"/>
    </row>
    <row r="233" spans="1:12" ht="18" customHeight="1" x14ac:dyDescent="0.3">
      <c r="A233" s="143" t="s">
        <v>2358</v>
      </c>
      <c r="B233" s="143" t="s">
        <v>119</v>
      </c>
      <c r="C233" s="143" t="s">
        <v>2359</v>
      </c>
      <c r="D233" s="143" t="s">
        <v>524</v>
      </c>
      <c r="E233" s="143" t="s">
        <v>1344</v>
      </c>
      <c r="F233" s="143" t="s">
        <v>2360</v>
      </c>
      <c r="G233" s="83" t="s">
        <v>2566</v>
      </c>
      <c r="H233" s="83" t="s">
        <v>31</v>
      </c>
      <c r="I233" s="83" t="s">
        <v>2040</v>
      </c>
      <c r="J233" s="83" t="s">
        <v>1009</v>
      </c>
      <c r="K233" s="84" t="s">
        <v>2209</v>
      </c>
      <c r="L233" s="84"/>
    </row>
    <row r="234" spans="1:12" ht="18" customHeight="1" x14ac:dyDescent="0.3">
      <c r="A234" s="144" t="s">
        <v>564</v>
      </c>
      <c r="B234" s="143" t="s">
        <v>565</v>
      </c>
      <c r="C234" s="143" t="s">
        <v>566</v>
      </c>
      <c r="D234" s="143" t="s">
        <v>567</v>
      </c>
      <c r="E234" s="143">
        <v>101</v>
      </c>
      <c r="F234" s="143" t="s">
        <v>842</v>
      </c>
      <c r="G234" s="83" t="s">
        <v>1641</v>
      </c>
      <c r="H234" s="83" t="s">
        <v>31</v>
      </c>
      <c r="I234" s="83" t="s">
        <v>2114</v>
      </c>
      <c r="J234" s="83" t="s">
        <v>1008</v>
      </c>
      <c r="K234" s="84"/>
      <c r="L234" s="84"/>
    </row>
    <row r="235" spans="1:12" ht="18" customHeight="1" x14ac:dyDescent="0.3">
      <c r="A235" s="143" t="s">
        <v>568</v>
      </c>
      <c r="B235" s="143" t="s">
        <v>565</v>
      </c>
      <c r="C235" s="143" t="s">
        <v>566</v>
      </c>
      <c r="D235" s="143" t="s">
        <v>567</v>
      </c>
      <c r="E235" s="143">
        <v>103</v>
      </c>
      <c r="F235" s="143" t="s">
        <v>2361</v>
      </c>
      <c r="G235" s="83" t="s">
        <v>1640</v>
      </c>
      <c r="H235" s="83" t="s">
        <v>31</v>
      </c>
      <c r="I235" s="83" t="s">
        <v>2633</v>
      </c>
      <c r="J235" s="83" t="s">
        <v>1008</v>
      </c>
      <c r="K235" s="84" t="s">
        <v>2204</v>
      </c>
      <c r="L235" s="84"/>
    </row>
    <row r="236" spans="1:12" ht="18" customHeight="1" x14ac:dyDescent="0.3">
      <c r="A236" s="143" t="s">
        <v>569</v>
      </c>
      <c r="B236" s="143" t="s">
        <v>565</v>
      </c>
      <c r="C236" s="143" t="s">
        <v>566</v>
      </c>
      <c r="D236" s="143" t="s">
        <v>567</v>
      </c>
      <c r="E236" s="143">
        <v>201</v>
      </c>
      <c r="F236" s="143" t="s">
        <v>570</v>
      </c>
      <c r="G236" s="83" t="s">
        <v>1640</v>
      </c>
      <c r="H236" s="83" t="s">
        <v>31</v>
      </c>
      <c r="I236" s="83" t="s">
        <v>2633</v>
      </c>
      <c r="J236" s="83" t="s">
        <v>1008</v>
      </c>
      <c r="K236" s="84"/>
      <c r="L236" s="84"/>
    </row>
    <row r="237" spans="1:12" ht="18" customHeight="1" x14ac:dyDescent="0.3">
      <c r="A237" s="143" t="s">
        <v>571</v>
      </c>
      <c r="B237" s="143" t="s">
        <v>565</v>
      </c>
      <c r="C237" s="143" t="s">
        <v>566</v>
      </c>
      <c r="D237" s="143" t="s">
        <v>567</v>
      </c>
      <c r="E237" s="143">
        <v>202</v>
      </c>
      <c r="F237" s="143" t="s">
        <v>84</v>
      </c>
      <c r="G237" s="83" t="s">
        <v>1640</v>
      </c>
      <c r="H237" s="83" t="s">
        <v>31</v>
      </c>
      <c r="I237" s="83" t="s">
        <v>2633</v>
      </c>
      <c r="J237" s="83" t="s">
        <v>1008</v>
      </c>
      <c r="K237" s="84"/>
      <c r="L237" s="84"/>
    </row>
    <row r="238" spans="1:12" ht="18" customHeight="1" x14ac:dyDescent="0.3">
      <c r="A238" s="146" t="s">
        <v>572</v>
      </c>
      <c r="B238" s="143" t="s">
        <v>565</v>
      </c>
      <c r="C238" s="143" t="s">
        <v>566</v>
      </c>
      <c r="D238" s="143" t="s">
        <v>567</v>
      </c>
      <c r="E238" s="143">
        <v>205</v>
      </c>
      <c r="F238" s="147" t="s">
        <v>2362</v>
      </c>
      <c r="G238" s="83" t="s">
        <v>2567</v>
      </c>
      <c r="H238" s="83" t="s">
        <v>31</v>
      </c>
      <c r="I238" s="83" t="s">
        <v>2115</v>
      </c>
      <c r="J238" s="83" t="s">
        <v>1008</v>
      </c>
      <c r="K238" s="84"/>
      <c r="L238" s="84"/>
    </row>
    <row r="239" spans="1:12" ht="18" customHeight="1" x14ac:dyDescent="0.3">
      <c r="A239" s="146" t="s">
        <v>573</v>
      </c>
      <c r="B239" s="143" t="s">
        <v>565</v>
      </c>
      <c r="C239" s="143" t="s">
        <v>566</v>
      </c>
      <c r="D239" s="143" t="s">
        <v>567</v>
      </c>
      <c r="E239" s="143">
        <v>207</v>
      </c>
      <c r="F239" s="147" t="s">
        <v>843</v>
      </c>
      <c r="G239" s="83" t="s">
        <v>1642</v>
      </c>
      <c r="H239" s="83" t="s">
        <v>31</v>
      </c>
      <c r="I239" s="83" t="s">
        <v>2634</v>
      </c>
      <c r="J239" s="83" t="s">
        <v>1008</v>
      </c>
      <c r="K239" s="84"/>
      <c r="L239" s="84"/>
    </row>
    <row r="240" spans="1:12" ht="18" customHeight="1" x14ac:dyDescent="0.3">
      <c r="A240" s="146" t="s">
        <v>574</v>
      </c>
      <c r="B240" s="143" t="s">
        <v>565</v>
      </c>
      <c r="C240" s="143" t="s">
        <v>566</v>
      </c>
      <c r="D240" s="143" t="s">
        <v>567</v>
      </c>
      <c r="E240" s="143">
        <v>208</v>
      </c>
      <c r="F240" s="147" t="s">
        <v>844</v>
      </c>
      <c r="G240" s="83" t="s">
        <v>2116</v>
      </c>
      <c r="H240" s="83" t="s">
        <v>31</v>
      </c>
      <c r="I240" s="83" t="s">
        <v>1592</v>
      </c>
      <c r="J240" s="83" t="s">
        <v>1008</v>
      </c>
      <c r="K240" s="84"/>
      <c r="L240" s="84"/>
    </row>
    <row r="241" spans="1:12" ht="18" customHeight="1" x14ac:dyDescent="0.3">
      <c r="A241" s="146" t="s">
        <v>575</v>
      </c>
      <c r="B241" s="143" t="s">
        <v>565</v>
      </c>
      <c r="C241" s="143" t="s">
        <v>576</v>
      </c>
      <c r="D241" s="143" t="s">
        <v>567</v>
      </c>
      <c r="E241" s="143">
        <v>301</v>
      </c>
      <c r="F241" s="147" t="s">
        <v>577</v>
      </c>
      <c r="G241" s="83" t="s">
        <v>1645</v>
      </c>
      <c r="H241" s="83" t="s">
        <v>31</v>
      </c>
      <c r="I241" s="83" t="s">
        <v>1643</v>
      </c>
      <c r="J241" s="83" t="s">
        <v>1009</v>
      </c>
      <c r="K241" s="84"/>
      <c r="L241" s="84"/>
    </row>
    <row r="242" spans="1:12" ht="18" customHeight="1" x14ac:dyDescent="0.3">
      <c r="A242" s="146" t="s">
        <v>578</v>
      </c>
      <c r="B242" s="143" t="s">
        <v>565</v>
      </c>
      <c r="C242" s="143" t="s">
        <v>576</v>
      </c>
      <c r="D242" s="143" t="s">
        <v>567</v>
      </c>
      <c r="E242" s="143">
        <v>304</v>
      </c>
      <c r="F242" s="147" t="s">
        <v>579</v>
      </c>
      <c r="G242" s="83" t="s">
        <v>1644</v>
      </c>
      <c r="H242" s="83" t="s">
        <v>31</v>
      </c>
      <c r="I242" s="83" t="s">
        <v>2635</v>
      </c>
      <c r="J242" s="83" t="s">
        <v>1009</v>
      </c>
      <c r="K242" s="84"/>
      <c r="L242" s="84"/>
    </row>
    <row r="243" spans="1:12" ht="18" customHeight="1" x14ac:dyDescent="0.3">
      <c r="A243" s="143" t="s">
        <v>580</v>
      </c>
      <c r="B243" s="143" t="s">
        <v>565</v>
      </c>
      <c r="C243" s="143" t="s">
        <v>576</v>
      </c>
      <c r="D243" s="143" t="s">
        <v>567</v>
      </c>
      <c r="E243" s="143">
        <v>305</v>
      </c>
      <c r="F243" s="143" t="s">
        <v>581</v>
      </c>
      <c r="G243" s="83" t="s">
        <v>1644</v>
      </c>
      <c r="H243" s="83" t="s">
        <v>31</v>
      </c>
      <c r="I243" s="83" t="s">
        <v>2636</v>
      </c>
      <c r="J243" s="83" t="s">
        <v>1008</v>
      </c>
      <c r="K243" s="84" t="s">
        <v>2204</v>
      </c>
      <c r="L243" s="84"/>
    </row>
    <row r="244" spans="1:12" ht="18" customHeight="1" x14ac:dyDescent="0.3">
      <c r="A244" s="145" t="s">
        <v>582</v>
      </c>
      <c r="B244" s="143" t="s">
        <v>565</v>
      </c>
      <c r="C244" s="143" t="s">
        <v>576</v>
      </c>
      <c r="D244" s="143" t="s">
        <v>567</v>
      </c>
      <c r="E244" s="143">
        <v>306</v>
      </c>
      <c r="F244" s="145" t="s">
        <v>583</v>
      </c>
      <c r="G244" s="83" t="s">
        <v>1644</v>
      </c>
      <c r="H244" s="83" t="s">
        <v>31</v>
      </c>
      <c r="I244" s="83" t="s">
        <v>2637</v>
      </c>
      <c r="J244" s="83" t="s">
        <v>1008</v>
      </c>
      <c r="K244" s="84" t="s">
        <v>2204</v>
      </c>
      <c r="L244" s="84"/>
    </row>
    <row r="245" spans="1:12" ht="18" customHeight="1" x14ac:dyDescent="0.3">
      <c r="A245" s="143" t="s">
        <v>584</v>
      </c>
      <c r="B245" s="143" t="s">
        <v>565</v>
      </c>
      <c r="C245" s="143" t="s">
        <v>576</v>
      </c>
      <c r="D245" s="143" t="s">
        <v>567</v>
      </c>
      <c r="E245" s="143">
        <v>308</v>
      </c>
      <c r="F245" s="143" t="s">
        <v>585</v>
      </c>
      <c r="G245" s="83" t="s">
        <v>1644</v>
      </c>
      <c r="H245" s="83" t="s">
        <v>31</v>
      </c>
      <c r="I245" s="83" t="s">
        <v>2638</v>
      </c>
      <c r="J245" s="83" t="s">
        <v>1008</v>
      </c>
      <c r="K245" s="84" t="s">
        <v>2204</v>
      </c>
      <c r="L245" s="84"/>
    </row>
    <row r="246" spans="1:12" ht="18" customHeight="1" x14ac:dyDescent="0.3">
      <c r="A246" s="143" t="s">
        <v>586</v>
      </c>
      <c r="B246" s="143" t="s">
        <v>565</v>
      </c>
      <c r="C246" s="143" t="s">
        <v>576</v>
      </c>
      <c r="D246" s="143" t="s">
        <v>567</v>
      </c>
      <c r="E246" s="143">
        <v>405</v>
      </c>
      <c r="F246" s="143" t="s">
        <v>2363</v>
      </c>
      <c r="G246" s="83" t="s">
        <v>1647</v>
      </c>
      <c r="H246" s="83" t="s">
        <v>31</v>
      </c>
      <c r="I246" s="128" t="s">
        <v>2117</v>
      </c>
      <c r="J246" s="83" t="s">
        <v>1008</v>
      </c>
      <c r="K246" s="84" t="s">
        <v>2212</v>
      </c>
      <c r="L246" s="84" t="s">
        <v>2243</v>
      </c>
    </row>
    <row r="247" spans="1:12" ht="18" customHeight="1" x14ac:dyDescent="0.3">
      <c r="A247" s="146" t="s">
        <v>587</v>
      </c>
      <c r="B247" s="143" t="s">
        <v>565</v>
      </c>
      <c r="C247" s="143" t="s">
        <v>89</v>
      </c>
      <c r="D247" s="143" t="s">
        <v>567</v>
      </c>
      <c r="E247" s="143">
        <v>406</v>
      </c>
      <c r="F247" s="147" t="s">
        <v>588</v>
      </c>
      <c r="G247" s="83" t="s">
        <v>1646</v>
      </c>
      <c r="H247" s="83" t="s">
        <v>1525</v>
      </c>
      <c r="I247" s="83" t="s">
        <v>2639</v>
      </c>
      <c r="J247" s="83" t="s">
        <v>1525</v>
      </c>
      <c r="K247" s="84" t="s">
        <v>2204</v>
      </c>
      <c r="L247" s="84"/>
    </row>
    <row r="248" spans="1:12" ht="18" customHeight="1" x14ac:dyDescent="0.3">
      <c r="A248" s="145" t="s">
        <v>589</v>
      </c>
      <c r="B248" s="143" t="s">
        <v>565</v>
      </c>
      <c r="C248" s="143" t="s">
        <v>845</v>
      </c>
      <c r="D248" s="143" t="s">
        <v>567</v>
      </c>
      <c r="E248" s="143">
        <v>501</v>
      </c>
      <c r="F248" s="145" t="s">
        <v>2364</v>
      </c>
      <c r="G248" s="83" t="s">
        <v>1648</v>
      </c>
      <c r="H248" s="83" t="s">
        <v>31</v>
      </c>
      <c r="I248" s="83" t="s">
        <v>2033</v>
      </c>
      <c r="J248" s="83" t="s">
        <v>1008</v>
      </c>
      <c r="K248" s="84" t="s">
        <v>2204</v>
      </c>
      <c r="L248" s="84"/>
    </row>
    <row r="249" spans="1:12" ht="18" customHeight="1" x14ac:dyDescent="0.3">
      <c r="A249" s="143" t="s">
        <v>590</v>
      </c>
      <c r="B249" s="143" t="s">
        <v>565</v>
      </c>
      <c r="C249" s="143" t="s">
        <v>845</v>
      </c>
      <c r="D249" s="143" t="s">
        <v>567</v>
      </c>
      <c r="E249" s="143">
        <v>504</v>
      </c>
      <c r="F249" s="143" t="s">
        <v>591</v>
      </c>
      <c r="G249" s="82" t="s">
        <v>1649</v>
      </c>
      <c r="H249" s="127" t="s">
        <v>31</v>
      </c>
      <c r="I249" s="83" t="s">
        <v>1652</v>
      </c>
      <c r="J249" s="83" t="s">
        <v>1009</v>
      </c>
      <c r="K249" s="84"/>
      <c r="L249" s="84" t="s">
        <v>2242</v>
      </c>
    </row>
    <row r="250" spans="1:12" ht="18" customHeight="1" x14ac:dyDescent="0.3">
      <c r="A250" s="143" t="s">
        <v>592</v>
      </c>
      <c r="B250" s="143" t="s">
        <v>565</v>
      </c>
      <c r="C250" s="143" t="s">
        <v>845</v>
      </c>
      <c r="D250" s="143" t="s">
        <v>567</v>
      </c>
      <c r="E250" s="143">
        <v>507</v>
      </c>
      <c r="F250" s="143" t="s">
        <v>2365</v>
      </c>
      <c r="G250" s="83" t="s">
        <v>1648</v>
      </c>
      <c r="H250" s="83" t="s">
        <v>31</v>
      </c>
      <c r="I250" s="83" t="s">
        <v>2640</v>
      </c>
      <c r="J250" s="83" t="s">
        <v>1008</v>
      </c>
      <c r="K250" s="84" t="s">
        <v>2209</v>
      </c>
      <c r="L250" s="84"/>
    </row>
    <row r="251" spans="1:12" ht="18" customHeight="1" x14ac:dyDescent="0.3">
      <c r="A251" s="143" t="s">
        <v>2366</v>
      </c>
      <c r="B251" s="143" t="s">
        <v>565</v>
      </c>
      <c r="C251" s="143" t="s">
        <v>845</v>
      </c>
      <c r="D251" s="143" t="s">
        <v>567</v>
      </c>
      <c r="E251" s="143">
        <v>510</v>
      </c>
      <c r="F251" s="143" t="s">
        <v>2367</v>
      </c>
      <c r="G251" s="83" t="s">
        <v>1649</v>
      </c>
      <c r="H251" s="83" t="s">
        <v>31</v>
      </c>
      <c r="I251" s="83" t="s">
        <v>1651</v>
      </c>
      <c r="J251" s="83" t="s">
        <v>1009</v>
      </c>
      <c r="K251" s="84" t="s">
        <v>2209</v>
      </c>
      <c r="L251" s="84" t="s">
        <v>2241</v>
      </c>
    </row>
    <row r="252" spans="1:12" ht="18" customHeight="1" x14ac:dyDescent="0.3">
      <c r="A252" s="143" t="s">
        <v>593</v>
      </c>
      <c r="B252" s="143" t="s">
        <v>565</v>
      </c>
      <c r="C252" s="143" t="s">
        <v>845</v>
      </c>
      <c r="D252" s="143" t="s">
        <v>567</v>
      </c>
      <c r="E252" s="143">
        <v>601</v>
      </c>
      <c r="F252" s="143" t="s">
        <v>2368</v>
      </c>
      <c r="G252" s="83" t="s">
        <v>1654</v>
      </c>
      <c r="H252" s="83" t="s">
        <v>31</v>
      </c>
      <c r="I252" s="83" t="s">
        <v>2641</v>
      </c>
      <c r="J252" s="83" t="s">
        <v>1008</v>
      </c>
      <c r="K252" s="85" t="s">
        <v>2207</v>
      </c>
      <c r="L252" s="85" t="s">
        <v>2244</v>
      </c>
    </row>
    <row r="253" spans="1:12" ht="18" customHeight="1" x14ac:dyDescent="0.3">
      <c r="A253" s="146" t="s">
        <v>594</v>
      </c>
      <c r="B253" s="143" t="s">
        <v>565</v>
      </c>
      <c r="C253" s="143" t="s">
        <v>845</v>
      </c>
      <c r="D253" s="143" t="s">
        <v>567</v>
      </c>
      <c r="E253" s="143">
        <v>604</v>
      </c>
      <c r="F253" s="147" t="s">
        <v>2369</v>
      </c>
      <c r="G253" s="83" t="s">
        <v>20</v>
      </c>
      <c r="H253" s="83" t="s">
        <v>31</v>
      </c>
      <c r="I253" s="83" t="s">
        <v>2118</v>
      </c>
      <c r="J253" s="83" t="s">
        <v>1008</v>
      </c>
      <c r="K253" s="84" t="s">
        <v>2209</v>
      </c>
      <c r="L253" s="84"/>
    </row>
    <row r="254" spans="1:12" ht="18" customHeight="1" x14ac:dyDescent="0.3">
      <c r="A254" s="146" t="s">
        <v>595</v>
      </c>
      <c r="B254" s="143" t="s">
        <v>565</v>
      </c>
      <c r="C254" s="143" t="s">
        <v>845</v>
      </c>
      <c r="D254" s="143" t="s">
        <v>567</v>
      </c>
      <c r="E254" s="143">
        <v>607</v>
      </c>
      <c r="F254" s="147" t="s">
        <v>846</v>
      </c>
      <c r="G254" s="83" t="s">
        <v>20</v>
      </c>
      <c r="H254" s="83" t="s">
        <v>31</v>
      </c>
      <c r="I254" s="83" t="s">
        <v>2642</v>
      </c>
      <c r="J254" s="83" t="s">
        <v>1008</v>
      </c>
      <c r="K254" s="84" t="s">
        <v>2209</v>
      </c>
      <c r="L254" s="84"/>
    </row>
    <row r="255" spans="1:12" ht="18" customHeight="1" x14ac:dyDescent="0.3">
      <c r="A255" s="150" t="s">
        <v>2370</v>
      </c>
      <c r="B255" s="143" t="s">
        <v>565</v>
      </c>
      <c r="C255" s="143" t="s">
        <v>845</v>
      </c>
      <c r="D255" s="143" t="s">
        <v>567</v>
      </c>
      <c r="E255" s="143">
        <v>611</v>
      </c>
      <c r="F255" s="151" t="s">
        <v>2371</v>
      </c>
      <c r="G255" s="83" t="s">
        <v>20</v>
      </c>
      <c r="H255" s="83" t="s">
        <v>31</v>
      </c>
      <c r="I255" s="83" t="s">
        <v>2159</v>
      </c>
      <c r="J255" s="83" t="s">
        <v>1008</v>
      </c>
      <c r="K255" s="84" t="s">
        <v>2209</v>
      </c>
      <c r="L255" s="84"/>
    </row>
    <row r="256" spans="1:12" ht="18" customHeight="1" x14ac:dyDescent="0.3">
      <c r="A256" s="150" t="s">
        <v>596</v>
      </c>
      <c r="B256" s="143" t="s">
        <v>2372</v>
      </c>
      <c r="C256" s="143" t="s">
        <v>597</v>
      </c>
      <c r="D256" s="143" t="s">
        <v>598</v>
      </c>
      <c r="E256" s="143" t="s">
        <v>599</v>
      </c>
      <c r="F256" s="151" t="s">
        <v>600</v>
      </c>
      <c r="G256" s="83" t="s">
        <v>1653</v>
      </c>
      <c r="H256" s="83" t="s">
        <v>31</v>
      </c>
      <c r="I256" s="83" t="s">
        <v>2119</v>
      </c>
      <c r="J256" s="83" t="s">
        <v>1009</v>
      </c>
      <c r="K256" s="84" t="s">
        <v>2209</v>
      </c>
      <c r="L256" s="84"/>
    </row>
    <row r="257" spans="1:12" ht="18" customHeight="1" x14ac:dyDescent="0.3">
      <c r="A257" s="146" t="s">
        <v>601</v>
      </c>
      <c r="B257" s="143" t="s">
        <v>785</v>
      </c>
      <c r="C257" s="143" t="s">
        <v>220</v>
      </c>
      <c r="D257" s="143" t="s">
        <v>598</v>
      </c>
      <c r="E257" s="143" t="s">
        <v>387</v>
      </c>
      <c r="F257" s="147" t="s">
        <v>602</v>
      </c>
      <c r="G257" s="83" t="s">
        <v>1655</v>
      </c>
      <c r="H257" s="83" t="s">
        <v>31</v>
      </c>
      <c r="I257" s="83" t="s">
        <v>1700</v>
      </c>
      <c r="J257" s="83" t="s">
        <v>1009</v>
      </c>
      <c r="K257" s="84" t="s">
        <v>2209</v>
      </c>
      <c r="L257" s="84"/>
    </row>
    <row r="258" spans="1:12" ht="18" customHeight="1" x14ac:dyDescent="0.3">
      <c r="A258" s="146" t="s">
        <v>603</v>
      </c>
      <c r="B258" s="143" t="s">
        <v>785</v>
      </c>
      <c r="C258" s="143" t="s">
        <v>303</v>
      </c>
      <c r="D258" s="143" t="s">
        <v>598</v>
      </c>
      <c r="E258" s="143" t="s">
        <v>389</v>
      </c>
      <c r="F258" s="147" t="s">
        <v>150</v>
      </c>
      <c r="G258" s="83" t="s">
        <v>1656</v>
      </c>
      <c r="H258" s="83" t="s">
        <v>31</v>
      </c>
      <c r="I258" s="83" t="s">
        <v>2643</v>
      </c>
      <c r="J258" s="83" t="s">
        <v>1008</v>
      </c>
      <c r="K258" s="84" t="s">
        <v>2209</v>
      </c>
      <c r="L258" s="84"/>
    </row>
    <row r="259" spans="1:12" ht="18" customHeight="1" x14ac:dyDescent="0.3">
      <c r="A259" s="146" t="s">
        <v>604</v>
      </c>
      <c r="B259" s="143" t="s">
        <v>2372</v>
      </c>
      <c r="C259" s="143" t="s">
        <v>597</v>
      </c>
      <c r="D259" s="143" t="s">
        <v>598</v>
      </c>
      <c r="E259" s="143" t="s">
        <v>506</v>
      </c>
      <c r="F259" s="147" t="s">
        <v>151</v>
      </c>
      <c r="G259" s="82" t="s">
        <v>2568</v>
      </c>
      <c r="H259" s="127" t="s">
        <v>31</v>
      </c>
      <c r="I259" s="126" t="s">
        <v>2644</v>
      </c>
      <c r="J259" s="127" t="s">
        <v>1009</v>
      </c>
      <c r="K259" s="76" t="s">
        <v>2209</v>
      </c>
      <c r="L259" s="84" t="s">
        <v>2245</v>
      </c>
    </row>
    <row r="260" spans="1:12" ht="18" customHeight="1" x14ac:dyDescent="0.3">
      <c r="A260" s="146" t="s">
        <v>605</v>
      </c>
      <c r="B260" s="143" t="s">
        <v>785</v>
      </c>
      <c r="C260" s="143" t="s">
        <v>220</v>
      </c>
      <c r="D260" s="143" t="s">
        <v>598</v>
      </c>
      <c r="E260" s="143" t="s">
        <v>250</v>
      </c>
      <c r="F260" s="147" t="s">
        <v>97</v>
      </c>
      <c r="G260" s="83" t="s">
        <v>1675</v>
      </c>
      <c r="H260" s="83" t="s">
        <v>31</v>
      </c>
      <c r="I260" s="83" t="s">
        <v>2645</v>
      </c>
      <c r="J260" s="83" t="s">
        <v>1008</v>
      </c>
      <c r="K260" s="84" t="s">
        <v>2209</v>
      </c>
      <c r="L260" s="84"/>
    </row>
    <row r="261" spans="1:12" ht="18" customHeight="1" x14ac:dyDescent="0.3">
      <c r="A261" s="146" t="s">
        <v>606</v>
      </c>
      <c r="B261" s="143" t="s">
        <v>785</v>
      </c>
      <c r="C261" s="143" t="s">
        <v>220</v>
      </c>
      <c r="D261" s="143" t="s">
        <v>598</v>
      </c>
      <c r="E261" s="143" t="s">
        <v>225</v>
      </c>
      <c r="F261" s="147" t="s">
        <v>1062</v>
      </c>
      <c r="G261" s="83" t="s">
        <v>1658</v>
      </c>
      <c r="H261" s="83" t="s">
        <v>31</v>
      </c>
      <c r="I261" s="83" t="s">
        <v>2646</v>
      </c>
      <c r="J261" s="83" t="s">
        <v>1009</v>
      </c>
      <c r="K261" s="84" t="s">
        <v>2209</v>
      </c>
      <c r="L261" s="84"/>
    </row>
    <row r="262" spans="1:12" ht="18" customHeight="1" x14ac:dyDescent="0.3">
      <c r="A262" s="146" t="s">
        <v>607</v>
      </c>
      <c r="B262" s="143" t="s">
        <v>785</v>
      </c>
      <c r="C262" s="143" t="s">
        <v>220</v>
      </c>
      <c r="D262" s="143" t="s">
        <v>598</v>
      </c>
      <c r="E262" s="143" t="s">
        <v>251</v>
      </c>
      <c r="F262" s="147" t="s">
        <v>1063</v>
      </c>
      <c r="G262" s="83" t="s">
        <v>1659</v>
      </c>
      <c r="H262" s="83" t="s">
        <v>31</v>
      </c>
      <c r="I262" s="83" t="s">
        <v>2647</v>
      </c>
      <c r="J262" s="83" t="s">
        <v>1008</v>
      </c>
      <c r="K262" s="84" t="s">
        <v>2209</v>
      </c>
      <c r="L262" s="84"/>
    </row>
    <row r="263" spans="1:12" ht="18" customHeight="1" x14ac:dyDescent="0.3">
      <c r="A263" s="146" t="s">
        <v>608</v>
      </c>
      <c r="B263" s="143" t="s">
        <v>785</v>
      </c>
      <c r="C263" s="143" t="s">
        <v>220</v>
      </c>
      <c r="D263" s="143" t="s">
        <v>598</v>
      </c>
      <c r="E263" s="143" t="s">
        <v>395</v>
      </c>
      <c r="F263" s="147" t="s">
        <v>609</v>
      </c>
      <c r="G263" s="83"/>
      <c r="H263" s="83"/>
      <c r="I263" s="83"/>
      <c r="J263" s="83"/>
      <c r="K263" s="84" t="s">
        <v>2204</v>
      </c>
      <c r="L263" s="84"/>
    </row>
    <row r="264" spans="1:12" ht="18" customHeight="1" x14ac:dyDescent="0.3">
      <c r="A264" s="146" t="s">
        <v>610</v>
      </c>
      <c r="B264" s="143" t="s">
        <v>785</v>
      </c>
      <c r="C264" s="143" t="s">
        <v>220</v>
      </c>
      <c r="D264" s="143" t="s">
        <v>598</v>
      </c>
      <c r="E264" s="143" t="s">
        <v>396</v>
      </c>
      <c r="F264" s="147" t="s">
        <v>1067</v>
      </c>
      <c r="G264" s="83" t="s">
        <v>1636</v>
      </c>
      <c r="H264" s="83" t="s">
        <v>31</v>
      </c>
      <c r="I264" s="83" t="s">
        <v>1657</v>
      </c>
      <c r="J264" s="83" t="s">
        <v>1009</v>
      </c>
      <c r="K264" s="84" t="s">
        <v>2209</v>
      </c>
      <c r="L264" s="84"/>
    </row>
    <row r="265" spans="1:12" ht="18" customHeight="1" x14ac:dyDescent="0.3">
      <c r="A265" s="146" t="s">
        <v>611</v>
      </c>
      <c r="B265" s="143" t="s">
        <v>109</v>
      </c>
      <c r="C265" s="143" t="s">
        <v>415</v>
      </c>
      <c r="D265" s="143" t="s">
        <v>598</v>
      </c>
      <c r="E265" s="143" t="s">
        <v>223</v>
      </c>
      <c r="F265" s="147" t="s">
        <v>1061</v>
      </c>
      <c r="G265" s="83" t="s">
        <v>1660</v>
      </c>
      <c r="H265" s="83" t="s">
        <v>31</v>
      </c>
      <c r="I265" s="83" t="s">
        <v>2648</v>
      </c>
      <c r="J265" s="83" t="s">
        <v>1524</v>
      </c>
      <c r="K265" s="84" t="s">
        <v>2209</v>
      </c>
      <c r="L265" s="84"/>
    </row>
    <row r="266" spans="1:12" ht="18" customHeight="1" x14ac:dyDescent="0.3">
      <c r="A266" s="146" t="s">
        <v>612</v>
      </c>
      <c r="B266" s="143" t="s">
        <v>2372</v>
      </c>
      <c r="C266" s="143" t="s">
        <v>597</v>
      </c>
      <c r="D266" s="143" t="s">
        <v>598</v>
      </c>
      <c r="E266" s="143" t="s">
        <v>400</v>
      </c>
      <c r="F266" s="147" t="s">
        <v>847</v>
      </c>
      <c r="G266" s="83" t="s">
        <v>2568</v>
      </c>
      <c r="H266" s="83" t="s">
        <v>31</v>
      </c>
      <c r="I266" s="83" t="s">
        <v>2649</v>
      </c>
      <c r="J266" s="83" t="s">
        <v>1009</v>
      </c>
      <c r="K266" s="84" t="s">
        <v>2204</v>
      </c>
      <c r="L266" s="84"/>
    </row>
    <row r="267" spans="1:12" ht="18" customHeight="1" x14ac:dyDescent="0.3">
      <c r="A267" s="146" t="s">
        <v>613</v>
      </c>
      <c r="B267" s="143" t="s">
        <v>805</v>
      </c>
      <c r="C267" s="143" t="s">
        <v>385</v>
      </c>
      <c r="D267" s="143" t="s">
        <v>598</v>
      </c>
      <c r="E267" s="143" t="s">
        <v>614</v>
      </c>
      <c r="F267" s="147" t="s">
        <v>615</v>
      </c>
      <c r="G267" s="83" t="s">
        <v>1603</v>
      </c>
      <c r="H267" s="83" t="s">
        <v>31</v>
      </c>
      <c r="I267" s="83" t="s">
        <v>2612</v>
      </c>
      <c r="J267" s="83" t="s">
        <v>1008</v>
      </c>
      <c r="K267" s="84" t="s">
        <v>2209</v>
      </c>
      <c r="L267" s="84"/>
    </row>
    <row r="268" spans="1:12" ht="18" customHeight="1" x14ac:dyDescent="0.3">
      <c r="A268" s="146" t="s">
        <v>616</v>
      </c>
      <c r="B268" s="143" t="s">
        <v>115</v>
      </c>
      <c r="C268" s="143" t="s">
        <v>227</v>
      </c>
      <c r="D268" s="143" t="s">
        <v>598</v>
      </c>
      <c r="E268" s="143" t="s">
        <v>617</v>
      </c>
      <c r="F268" s="147" t="s">
        <v>618</v>
      </c>
      <c r="G268" s="83" t="s">
        <v>40</v>
      </c>
      <c r="H268" s="83" t="s">
        <v>31</v>
      </c>
      <c r="I268" s="83" t="s">
        <v>2650</v>
      </c>
      <c r="J268" s="83" t="s">
        <v>1008</v>
      </c>
      <c r="K268" s="84" t="s">
        <v>2209</v>
      </c>
      <c r="L268" s="84"/>
    </row>
    <row r="269" spans="1:12" ht="18" customHeight="1" x14ac:dyDescent="0.3">
      <c r="A269" s="146" t="s">
        <v>619</v>
      </c>
      <c r="B269" s="143" t="s">
        <v>1099</v>
      </c>
      <c r="C269" s="143" t="s">
        <v>216</v>
      </c>
      <c r="D269" s="143" t="s">
        <v>598</v>
      </c>
      <c r="E269" s="143" t="s">
        <v>219</v>
      </c>
      <c r="F269" s="147" t="s">
        <v>2373</v>
      </c>
      <c r="G269" s="83" t="s">
        <v>1662</v>
      </c>
      <c r="H269" s="83" t="s">
        <v>31</v>
      </c>
      <c r="I269" s="83" t="s">
        <v>2121</v>
      </c>
      <c r="J269" s="83" t="s">
        <v>1008</v>
      </c>
      <c r="K269" s="84" t="s">
        <v>2204</v>
      </c>
      <c r="L269" s="84"/>
    </row>
    <row r="270" spans="1:12" ht="18" customHeight="1" x14ac:dyDescent="0.3">
      <c r="A270" s="145" t="s">
        <v>620</v>
      </c>
      <c r="B270" s="143" t="s">
        <v>1099</v>
      </c>
      <c r="C270" s="143" t="s">
        <v>152</v>
      </c>
      <c r="D270" s="143" t="s">
        <v>598</v>
      </c>
      <c r="E270" s="143" t="s">
        <v>621</v>
      </c>
      <c r="F270" s="145" t="s">
        <v>152</v>
      </c>
      <c r="G270" s="83" t="s">
        <v>1661</v>
      </c>
      <c r="H270" s="83" t="s">
        <v>31</v>
      </c>
      <c r="I270" s="83" t="s">
        <v>2122</v>
      </c>
      <c r="J270" s="83" t="s">
        <v>1008</v>
      </c>
      <c r="K270" s="84" t="s">
        <v>2246</v>
      </c>
      <c r="L270" s="84"/>
    </row>
    <row r="271" spans="1:12" ht="18" customHeight="1" x14ac:dyDescent="0.3">
      <c r="A271" s="143" t="s">
        <v>622</v>
      </c>
      <c r="B271" s="143" t="s">
        <v>785</v>
      </c>
      <c r="C271" s="143" t="s">
        <v>220</v>
      </c>
      <c r="D271" s="143" t="s">
        <v>598</v>
      </c>
      <c r="E271" s="143" t="s">
        <v>623</v>
      </c>
      <c r="F271" s="152" t="s">
        <v>98</v>
      </c>
      <c r="G271" s="83" t="s">
        <v>1664</v>
      </c>
      <c r="H271" s="83" t="s">
        <v>31</v>
      </c>
      <c r="I271" s="83" t="s">
        <v>2123</v>
      </c>
      <c r="J271" s="83" t="s">
        <v>1009</v>
      </c>
      <c r="K271" s="84" t="s">
        <v>2204</v>
      </c>
      <c r="L271" s="84"/>
    </row>
    <row r="272" spans="1:12" ht="18" customHeight="1" x14ac:dyDescent="0.3">
      <c r="A272" s="146" t="s">
        <v>2374</v>
      </c>
      <c r="B272" s="143" t="s">
        <v>785</v>
      </c>
      <c r="C272" s="143" t="s">
        <v>303</v>
      </c>
      <c r="D272" s="143" t="s">
        <v>598</v>
      </c>
      <c r="E272" s="143" t="s">
        <v>2124</v>
      </c>
      <c r="F272" s="147" t="s">
        <v>2375</v>
      </c>
      <c r="G272" s="83" t="s">
        <v>1656</v>
      </c>
      <c r="H272" s="83" t="s">
        <v>31</v>
      </c>
      <c r="I272" s="83" t="s">
        <v>2643</v>
      </c>
      <c r="J272" s="83" t="s">
        <v>1008</v>
      </c>
      <c r="K272" s="84" t="s">
        <v>2204</v>
      </c>
      <c r="L272" s="84"/>
    </row>
    <row r="273" spans="1:12" ht="18" customHeight="1" x14ac:dyDescent="0.3">
      <c r="A273" s="143" t="s">
        <v>624</v>
      </c>
      <c r="B273" s="143" t="s">
        <v>785</v>
      </c>
      <c r="C273" s="143" t="s">
        <v>220</v>
      </c>
      <c r="D273" s="143" t="s">
        <v>598</v>
      </c>
      <c r="E273" s="143" t="s">
        <v>402</v>
      </c>
      <c r="F273" s="143" t="s">
        <v>1064</v>
      </c>
      <c r="G273" s="83" t="s">
        <v>18</v>
      </c>
      <c r="H273" s="83" t="s">
        <v>31</v>
      </c>
      <c r="I273" s="83" t="s">
        <v>2038</v>
      </c>
      <c r="J273" s="83" t="s">
        <v>1009</v>
      </c>
      <c r="K273" s="84" t="s">
        <v>2209</v>
      </c>
      <c r="L273" s="84"/>
    </row>
    <row r="274" spans="1:12" ht="18" customHeight="1" x14ac:dyDescent="0.3">
      <c r="A274" s="145" t="s">
        <v>628</v>
      </c>
      <c r="B274" s="143" t="s">
        <v>785</v>
      </c>
      <c r="C274" s="143" t="s">
        <v>220</v>
      </c>
      <c r="D274" s="143" t="s">
        <v>598</v>
      </c>
      <c r="E274" s="143" t="s">
        <v>404</v>
      </c>
      <c r="F274" s="145" t="s">
        <v>848</v>
      </c>
      <c r="G274" s="83" t="s">
        <v>2569</v>
      </c>
      <c r="H274" s="83" t="s">
        <v>31</v>
      </c>
      <c r="I274" s="83" t="s">
        <v>2646</v>
      </c>
      <c r="J274" s="83" t="s">
        <v>1009</v>
      </c>
      <c r="K274" s="84" t="s">
        <v>2209</v>
      </c>
      <c r="L274" s="84"/>
    </row>
    <row r="275" spans="1:12" ht="18" customHeight="1" x14ac:dyDescent="0.3">
      <c r="A275" s="143" t="s">
        <v>626</v>
      </c>
      <c r="B275" s="143" t="s">
        <v>785</v>
      </c>
      <c r="C275" s="143" t="s">
        <v>220</v>
      </c>
      <c r="D275" s="143" t="s">
        <v>598</v>
      </c>
      <c r="E275" s="143" t="s">
        <v>625</v>
      </c>
      <c r="F275" s="143" t="s">
        <v>1060</v>
      </c>
      <c r="G275" s="83" t="s">
        <v>1663</v>
      </c>
      <c r="H275" s="83" t="s">
        <v>31</v>
      </c>
      <c r="I275" s="83" t="s">
        <v>2125</v>
      </c>
      <c r="J275" s="83" t="s">
        <v>1008</v>
      </c>
      <c r="K275" s="84" t="s">
        <v>2209</v>
      </c>
      <c r="L275" s="84"/>
    </row>
    <row r="276" spans="1:12" ht="18" customHeight="1" x14ac:dyDescent="0.3">
      <c r="A276" s="148" t="s">
        <v>627</v>
      </c>
      <c r="B276" s="143" t="s">
        <v>785</v>
      </c>
      <c r="C276" s="143" t="s">
        <v>220</v>
      </c>
      <c r="D276" s="143" t="s">
        <v>598</v>
      </c>
      <c r="E276" s="143" t="s">
        <v>625</v>
      </c>
      <c r="F276" s="148" t="s">
        <v>1055</v>
      </c>
      <c r="G276" s="83" t="s">
        <v>18</v>
      </c>
      <c r="H276" s="83" t="s">
        <v>31</v>
      </c>
      <c r="I276" s="83" t="s">
        <v>2038</v>
      </c>
      <c r="J276" s="83" t="s">
        <v>1009</v>
      </c>
      <c r="K276" s="84" t="s">
        <v>2204</v>
      </c>
      <c r="L276" s="84"/>
    </row>
    <row r="277" spans="1:12" ht="18" customHeight="1" x14ac:dyDescent="0.3">
      <c r="A277" s="148" t="s">
        <v>629</v>
      </c>
      <c r="B277" s="143" t="s">
        <v>785</v>
      </c>
      <c r="C277" s="143" t="s">
        <v>303</v>
      </c>
      <c r="D277" s="143" t="s">
        <v>598</v>
      </c>
      <c r="E277" s="143" t="s">
        <v>849</v>
      </c>
      <c r="F277" s="148" t="s">
        <v>850</v>
      </c>
      <c r="G277" s="83" t="s">
        <v>1687</v>
      </c>
      <c r="H277" s="83" t="s">
        <v>31</v>
      </c>
      <c r="I277" s="130" t="s">
        <v>2126</v>
      </c>
      <c r="J277" s="83" t="s">
        <v>1009</v>
      </c>
      <c r="K277" s="84" t="s">
        <v>2209</v>
      </c>
      <c r="L277" s="84" t="s">
        <v>2223</v>
      </c>
    </row>
    <row r="278" spans="1:12" ht="18" customHeight="1" x14ac:dyDescent="0.3">
      <c r="A278" s="143" t="s">
        <v>630</v>
      </c>
      <c r="B278" s="143" t="s">
        <v>785</v>
      </c>
      <c r="C278" s="143" t="s">
        <v>220</v>
      </c>
      <c r="D278" s="143" t="s">
        <v>598</v>
      </c>
      <c r="E278" s="143" t="s">
        <v>411</v>
      </c>
      <c r="F278" s="143" t="s">
        <v>1058</v>
      </c>
      <c r="G278" s="83" t="s">
        <v>1669</v>
      </c>
      <c r="H278" s="83" t="s">
        <v>31</v>
      </c>
      <c r="I278" s="83" t="s">
        <v>1668</v>
      </c>
      <c r="J278" s="83" t="s">
        <v>32</v>
      </c>
      <c r="K278" s="84" t="s">
        <v>2209</v>
      </c>
      <c r="L278" s="84"/>
    </row>
    <row r="279" spans="1:12" ht="18" customHeight="1" x14ac:dyDescent="0.3">
      <c r="A279" s="150" t="s">
        <v>631</v>
      </c>
      <c r="B279" s="143" t="s">
        <v>785</v>
      </c>
      <c r="C279" s="143" t="s">
        <v>303</v>
      </c>
      <c r="D279" s="143" t="s">
        <v>598</v>
      </c>
      <c r="E279" s="143" t="s">
        <v>410</v>
      </c>
      <c r="F279" s="151" t="s">
        <v>83</v>
      </c>
      <c r="G279" s="83" t="s">
        <v>1687</v>
      </c>
      <c r="H279" s="83" t="s">
        <v>31</v>
      </c>
      <c r="I279" s="83" t="s">
        <v>2126</v>
      </c>
      <c r="J279" s="83" t="s">
        <v>1009</v>
      </c>
      <c r="K279" s="84" t="s">
        <v>2204</v>
      </c>
      <c r="L279" s="84"/>
    </row>
    <row r="280" spans="1:12" ht="18" customHeight="1" x14ac:dyDescent="0.3">
      <c r="A280" s="148" t="s">
        <v>632</v>
      </c>
      <c r="B280" s="143" t="s">
        <v>785</v>
      </c>
      <c r="C280" s="143" t="s">
        <v>303</v>
      </c>
      <c r="D280" s="143" t="s">
        <v>598</v>
      </c>
      <c r="E280" s="143" t="s">
        <v>412</v>
      </c>
      <c r="F280" s="148" t="s">
        <v>84</v>
      </c>
      <c r="G280" s="83" t="s">
        <v>1671</v>
      </c>
      <c r="H280" s="83" t="s">
        <v>31</v>
      </c>
      <c r="I280" s="83" t="s">
        <v>1666</v>
      </c>
      <c r="J280" s="83" t="s">
        <v>1008</v>
      </c>
      <c r="K280" s="84" t="s">
        <v>2204</v>
      </c>
      <c r="L280" s="84" t="s">
        <v>2247</v>
      </c>
    </row>
    <row r="281" spans="1:12" ht="18" customHeight="1" x14ac:dyDescent="0.3">
      <c r="A281" s="150" t="s">
        <v>633</v>
      </c>
      <c r="B281" s="143" t="s">
        <v>785</v>
      </c>
      <c r="C281" s="143" t="s">
        <v>220</v>
      </c>
      <c r="D281" s="143" t="s">
        <v>598</v>
      </c>
      <c r="E281" s="143" t="s">
        <v>851</v>
      </c>
      <c r="F281" s="151" t="s">
        <v>852</v>
      </c>
      <c r="G281" s="83" t="s">
        <v>2569</v>
      </c>
      <c r="H281" s="83" t="s">
        <v>31</v>
      </c>
      <c r="I281" s="83" t="s">
        <v>2646</v>
      </c>
      <c r="J281" s="83" t="s">
        <v>1009</v>
      </c>
      <c r="K281" s="84" t="s">
        <v>2204</v>
      </c>
      <c r="L281" s="84"/>
    </row>
    <row r="282" spans="1:12" ht="18" customHeight="1" x14ac:dyDescent="0.3">
      <c r="A282" s="148" t="s">
        <v>634</v>
      </c>
      <c r="B282" s="143" t="s">
        <v>785</v>
      </c>
      <c r="C282" s="143" t="s">
        <v>220</v>
      </c>
      <c r="D282" s="143" t="s">
        <v>598</v>
      </c>
      <c r="E282" s="143" t="s">
        <v>853</v>
      </c>
      <c r="F282" s="148" t="s">
        <v>854</v>
      </c>
      <c r="G282" s="83" t="s">
        <v>2569</v>
      </c>
      <c r="H282" s="83" t="s">
        <v>31</v>
      </c>
      <c r="I282" s="83" t="s">
        <v>2646</v>
      </c>
      <c r="J282" s="83" t="s">
        <v>1009</v>
      </c>
      <c r="K282" s="84" t="s">
        <v>2204</v>
      </c>
      <c r="L282" s="84"/>
    </row>
    <row r="283" spans="1:12" ht="18" customHeight="1" x14ac:dyDescent="0.3">
      <c r="A283" s="150" t="s">
        <v>635</v>
      </c>
      <c r="B283" s="143" t="s">
        <v>785</v>
      </c>
      <c r="C283" s="143" t="s">
        <v>220</v>
      </c>
      <c r="D283" s="143" t="s">
        <v>598</v>
      </c>
      <c r="E283" s="143" t="s">
        <v>636</v>
      </c>
      <c r="F283" s="151" t="s">
        <v>82</v>
      </c>
      <c r="G283" s="83" t="s">
        <v>1673</v>
      </c>
      <c r="H283" s="83" t="s">
        <v>31</v>
      </c>
      <c r="I283" s="83" t="s">
        <v>1672</v>
      </c>
      <c r="J283" s="83" t="s">
        <v>1009</v>
      </c>
      <c r="K283" s="84" t="s">
        <v>2204</v>
      </c>
      <c r="L283" s="84"/>
    </row>
    <row r="284" spans="1:12" ht="18" customHeight="1" x14ac:dyDescent="0.3">
      <c r="A284" s="143" t="s">
        <v>637</v>
      </c>
      <c r="B284" s="143" t="s">
        <v>785</v>
      </c>
      <c r="C284" s="143" t="s">
        <v>220</v>
      </c>
      <c r="D284" s="143" t="s">
        <v>598</v>
      </c>
      <c r="E284" s="143" t="s">
        <v>638</v>
      </c>
      <c r="F284" s="143" t="s">
        <v>1059</v>
      </c>
      <c r="G284" s="83" t="s">
        <v>2569</v>
      </c>
      <c r="H284" s="83" t="s">
        <v>31</v>
      </c>
      <c r="I284" s="83" t="s">
        <v>2646</v>
      </c>
      <c r="J284" s="83" t="s">
        <v>1009</v>
      </c>
      <c r="K284" s="84"/>
      <c r="L284" s="84"/>
    </row>
    <row r="285" spans="1:12" ht="18" customHeight="1" x14ac:dyDescent="0.3">
      <c r="A285" s="143" t="s">
        <v>639</v>
      </c>
      <c r="B285" s="143" t="s">
        <v>785</v>
      </c>
      <c r="C285" s="143" t="s">
        <v>220</v>
      </c>
      <c r="D285" s="143" t="s">
        <v>598</v>
      </c>
      <c r="E285" s="143" t="s">
        <v>855</v>
      </c>
      <c r="F285" s="143" t="s">
        <v>1056</v>
      </c>
      <c r="G285" s="83" t="s">
        <v>2569</v>
      </c>
      <c r="H285" s="83" t="s">
        <v>31</v>
      </c>
      <c r="I285" s="83" t="s">
        <v>2646</v>
      </c>
      <c r="J285" s="83" t="s">
        <v>1009</v>
      </c>
      <c r="K285" s="84" t="s">
        <v>2209</v>
      </c>
      <c r="L285" s="84"/>
    </row>
    <row r="286" spans="1:12" ht="18" customHeight="1" x14ac:dyDescent="0.3">
      <c r="A286" s="143" t="s">
        <v>640</v>
      </c>
      <c r="B286" s="143" t="s">
        <v>785</v>
      </c>
      <c r="C286" s="143" t="s">
        <v>220</v>
      </c>
      <c r="D286" s="143" t="s">
        <v>598</v>
      </c>
      <c r="E286" s="143" t="s">
        <v>641</v>
      </c>
      <c r="F286" s="143" t="s">
        <v>1057</v>
      </c>
      <c r="G286" s="83" t="s">
        <v>2569</v>
      </c>
      <c r="H286" s="83" t="s">
        <v>31</v>
      </c>
      <c r="I286" s="83" t="s">
        <v>2646</v>
      </c>
      <c r="J286" s="83" t="s">
        <v>1009</v>
      </c>
      <c r="K286" s="84"/>
      <c r="L286" s="84"/>
    </row>
    <row r="287" spans="1:12" ht="18" customHeight="1" x14ac:dyDescent="0.3">
      <c r="A287" s="143" t="s">
        <v>642</v>
      </c>
      <c r="B287" s="143" t="s">
        <v>785</v>
      </c>
      <c r="C287" s="143" t="s">
        <v>303</v>
      </c>
      <c r="D287" s="143" t="s">
        <v>598</v>
      </c>
      <c r="E287" s="143" t="s">
        <v>643</v>
      </c>
      <c r="F287" s="143" t="s">
        <v>856</v>
      </c>
      <c r="G287" s="83" t="s">
        <v>1573</v>
      </c>
      <c r="H287" s="83" t="s">
        <v>31</v>
      </c>
      <c r="I287" s="83" t="s">
        <v>2599</v>
      </c>
      <c r="J287" s="83" t="s">
        <v>1009</v>
      </c>
      <c r="K287" s="84" t="s">
        <v>2209</v>
      </c>
      <c r="L287" s="84"/>
    </row>
    <row r="288" spans="1:12" ht="18" customHeight="1" x14ac:dyDescent="0.3">
      <c r="A288" s="143" t="s">
        <v>644</v>
      </c>
      <c r="B288" s="143" t="s">
        <v>785</v>
      </c>
      <c r="C288" s="143" t="s">
        <v>303</v>
      </c>
      <c r="D288" s="143" t="s">
        <v>598</v>
      </c>
      <c r="E288" s="143">
        <v>114</v>
      </c>
      <c r="F288" s="143" t="s">
        <v>645</v>
      </c>
      <c r="G288" s="83" t="s">
        <v>1596</v>
      </c>
      <c r="H288" s="83" t="s">
        <v>31</v>
      </c>
      <c r="I288" s="83" t="s">
        <v>1594</v>
      </c>
      <c r="J288" s="83" t="s">
        <v>1009</v>
      </c>
      <c r="K288" s="84"/>
      <c r="L288" s="84"/>
    </row>
    <row r="289" spans="1:12" ht="18" customHeight="1" x14ac:dyDescent="0.3">
      <c r="A289" s="143" t="s">
        <v>646</v>
      </c>
      <c r="B289" s="143" t="s">
        <v>785</v>
      </c>
      <c r="C289" s="143" t="s">
        <v>220</v>
      </c>
      <c r="D289" s="143" t="s">
        <v>598</v>
      </c>
      <c r="E289" s="143" t="s">
        <v>90</v>
      </c>
      <c r="F289" s="143" t="s">
        <v>1879</v>
      </c>
      <c r="G289" s="83" t="s">
        <v>1675</v>
      </c>
      <c r="H289" s="83" t="s">
        <v>31</v>
      </c>
      <c r="I289" s="83" t="s">
        <v>2127</v>
      </c>
      <c r="J289" s="83" t="s">
        <v>1009</v>
      </c>
      <c r="K289" s="84"/>
      <c r="L289" s="84"/>
    </row>
    <row r="290" spans="1:12" ht="18" customHeight="1" x14ac:dyDescent="0.3">
      <c r="A290" s="150" t="s">
        <v>647</v>
      </c>
      <c r="B290" s="143" t="s">
        <v>785</v>
      </c>
      <c r="C290" s="143" t="s">
        <v>220</v>
      </c>
      <c r="D290" s="143" t="s">
        <v>598</v>
      </c>
      <c r="E290" s="143" t="s">
        <v>90</v>
      </c>
      <c r="F290" s="151" t="s">
        <v>1054</v>
      </c>
      <c r="G290" s="83" t="s">
        <v>1675</v>
      </c>
      <c r="H290" s="83" t="s">
        <v>31</v>
      </c>
      <c r="I290" s="83" t="s">
        <v>2127</v>
      </c>
      <c r="J290" s="83" t="s">
        <v>1008</v>
      </c>
      <c r="K290" s="84" t="s">
        <v>2209</v>
      </c>
      <c r="L290" s="84"/>
    </row>
    <row r="291" spans="1:12" ht="18" customHeight="1" x14ac:dyDescent="0.3">
      <c r="A291" s="148" t="s">
        <v>2376</v>
      </c>
      <c r="B291" s="143" t="s">
        <v>1051</v>
      </c>
      <c r="C291" s="143" t="s">
        <v>650</v>
      </c>
      <c r="D291" s="143" t="s">
        <v>598</v>
      </c>
      <c r="E291" s="143">
        <v>118</v>
      </c>
      <c r="F291" s="148" t="s">
        <v>2377</v>
      </c>
      <c r="G291" s="83" t="s">
        <v>1674</v>
      </c>
      <c r="H291" s="83" t="s">
        <v>1525</v>
      </c>
      <c r="I291" s="130" t="s">
        <v>2651</v>
      </c>
      <c r="J291" s="83" t="s">
        <v>1525</v>
      </c>
      <c r="K291" s="84" t="s">
        <v>2209</v>
      </c>
      <c r="L291" s="84" t="s">
        <v>2223</v>
      </c>
    </row>
    <row r="292" spans="1:12" ht="18" customHeight="1" x14ac:dyDescent="0.3">
      <c r="A292" s="150" t="s">
        <v>648</v>
      </c>
      <c r="B292" s="143" t="s">
        <v>785</v>
      </c>
      <c r="C292" s="143" t="s">
        <v>220</v>
      </c>
      <c r="D292" s="143" t="s">
        <v>598</v>
      </c>
      <c r="E292" s="143" t="s">
        <v>90</v>
      </c>
      <c r="F292" s="151" t="s">
        <v>1880</v>
      </c>
      <c r="G292" s="83" t="s">
        <v>1675</v>
      </c>
      <c r="H292" s="83" t="s">
        <v>31</v>
      </c>
      <c r="I292" s="83" t="s">
        <v>2127</v>
      </c>
      <c r="J292" s="83" t="s">
        <v>1008</v>
      </c>
      <c r="K292" s="84" t="s">
        <v>2209</v>
      </c>
      <c r="L292" s="84"/>
    </row>
    <row r="293" spans="1:12" ht="18" customHeight="1" x14ac:dyDescent="0.3">
      <c r="A293" s="148" t="s">
        <v>649</v>
      </c>
      <c r="B293" s="143" t="s">
        <v>1051</v>
      </c>
      <c r="C293" s="143" t="s">
        <v>650</v>
      </c>
      <c r="D293" s="143" t="s">
        <v>598</v>
      </c>
      <c r="E293" s="143">
        <v>115</v>
      </c>
      <c r="F293" s="148" t="s">
        <v>651</v>
      </c>
      <c r="G293" s="83" t="s">
        <v>1674</v>
      </c>
      <c r="H293" s="83" t="s">
        <v>1525</v>
      </c>
      <c r="I293" s="83" t="s">
        <v>1676</v>
      </c>
      <c r="J293" s="83" t="s">
        <v>1525</v>
      </c>
      <c r="K293" s="84" t="s">
        <v>2204</v>
      </c>
      <c r="L293" s="84"/>
    </row>
    <row r="294" spans="1:12" ht="18" customHeight="1" x14ac:dyDescent="0.3">
      <c r="A294" s="148" t="s">
        <v>652</v>
      </c>
      <c r="B294" s="143" t="s">
        <v>1051</v>
      </c>
      <c r="C294" s="143" t="s">
        <v>650</v>
      </c>
      <c r="D294" s="143" t="s">
        <v>598</v>
      </c>
      <c r="E294" s="143">
        <v>116</v>
      </c>
      <c r="F294" s="148" t="s">
        <v>857</v>
      </c>
      <c r="G294" s="83" t="s">
        <v>1674</v>
      </c>
      <c r="H294" s="83" t="s">
        <v>1525</v>
      </c>
      <c r="I294" s="83" t="s">
        <v>1676</v>
      </c>
      <c r="J294" s="83" t="s">
        <v>1525</v>
      </c>
      <c r="K294" s="90"/>
      <c r="L294" s="90" t="s">
        <v>2249</v>
      </c>
    </row>
    <row r="295" spans="1:12" ht="18" customHeight="1" x14ac:dyDescent="0.3">
      <c r="A295" s="148" t="s">
        <v>653</v>
      </c>
      <c r="B295" s="143" t="s">
        <v>1051</v>
      </c>
      <c r="C295" s="143" t="s">
        <v>650</v>
      </c>
      <c r="D295" s="143" t="s">
        <v>598</v>
      </c>
      <c r="E295" s="143">
        <v>117</v>
      </c>
      <c r="F295" s="148" t="s">
        <v>2378</v>
      </c>
      <c r="G295" s="83" t="s">
        <v>1674</v>
      </c>
      <c r="H295" s="83" t="s">
        <v>1525</v>
      </c>
      <c r="I295" s="83" t="s">
        <v>1678</v>
      </c>
      <c r="J295" s="83" t="s">
        <v>1525</v>
      </c>
      <c r="K295" s="84" t="s">
        <v>2209</v>
      </c>
      <c r="L295" s="84"/>
    </row>
    <row r="296" spans="1:12" ht="18" customHeight="1" x14ac:dyDescent="0.3">
      <c r="A296" s="148" t="s">
        <v>654</v>
      </c>
      <c r="B296" s="143" t="s">
        <v>1051</v>
      </c>
      <c r="C296" s="143" t="s">
        <v>650</v>
      </c>
      <c r="D296" s="143" t="s">
        <v>598</v>
      </c>
      <c r="E296" s="143">
        <v>118</v>
      </c>
      <c r="F296" s="148" t="s">
        <v>858</v>
      </c>
      <c r="G296" s="83" t="s">
        <v>1674</v>
      </c>
      <c r="H296" s="83" t="s">
        <v>1525</v>
      </c>
      <c r="I296" s="83" t="s">
        <v>1677</v>
      </c>
      <c r="J296" s="83" t="s">
        <v>1525</v>
      </c>
      <c r="K296" s="84" t="s">
        <v>2209</v>
      </c>
      <c r="L296" s="84"/>
    </row>
    <row r="297" spans="1:12" ht="18" customHeight="1" x14ac:dyDescent="0.3">
      <c r="A297" s="148" t="s">
        <v>655</v>
      </c>
      <c r="B297" s="143" t="s">
        <v>1051</v>
      </c>
      <c r="C297" s="143" t="s">
        <v>650</v>
      </c>
      <c r="D297" s="143" t="s">
        <v>598</v>
      </c>
      <c r="E297" s="143">
        <v>119</v>
      </c>
      <c r="F297" s="148" t="s">
        <v>2379</v>
      </c>
      <c r="G297" s="83" t="s">
        <v>1674</v>
      </c>
      <c r="H297" s="83" t="s">
        <v>1525</v>
      </c>
      <c r="I297" s="83" t="s">
        <v>2128</v>
      </c>
      <c r="J297" s="83" t="s">
        <v>1525</v>
      </c>
      <c r="K297" s="84" t="s">
        <v>2209</v>
      </c>
      <c r="L297" s="84"/>
    </row>
    <row r="298" spans="1:12" ht="18" customHeight="1" x14ac:dyDescent="0.3">
      <c r="A298" s="148" t="s">
        <v>656</v>
      </c>
      <c r="B298" s="143" t="s">
        <v>1051</v>
      </c>
      <c r="C298" s="143" t="s">
        <v>650</v>
      </c>
      <c r="D298" s="143" t="s">
        <v>598</v>
      </c>
      <c r="E298" s="143">
        <v>120</v>
      </c>
      <c r="F298" s="148" t="s">
        <v>859</v>
      </c>
      <c r="G298" s="83" t="s">
        <v>1674</v>
      </c>
      <c r="H298" s="83" t="s">
        <v>1525</v>
      </c>
      <c r="I298" s="83" t="s">
        <v>1678</v>
      </c>
      <c r="J298" s="83" t="s">
        <v>1525</v>
      </c>
      <c r="K298" s="84" t="s">
        <v>2204</v>
      </c>
      <c r="L298" s="84"/>
    </row>
    <row r="299" spans="1:12" ht="18" customHeight="1" x14ac:dyDescent="0.3">
      <c r="A299" s="148" t="s">
        <v>657</v>
      </c>
      <c r="B299" s="143" t="s">
        <v>1051</v>
      </c>
      <c r="C299" s="143" t="s">
        <v>650</v>
      </c>
      <c r="D299" s="143" t="s">
        <v>598</v>
      </c>
      <c r="E299" s="143">
        <v>121</v>
      </c>
      <c r="F299" s="148" t="s">
        <v>658</v>
      </c>
      <c r="G299" s="83" t="s">
        <v>1674</v>
      </c>
      <c r="H299" s="83" t="s">
        <v>1525</v>
      </c>
      <c r="I299" s="83" t="s">
        <v>2652</v>
      </c>
      <c r="J299" s="83" t="s">
        <v>1525</v>
      </c>
      <c r="K299" s="84" t="s">
        <v>2209</v>
      </c>
      <c r="L299" s="84"/>
    </row>
    <row r="300" spans="1:12" ht="18" customHeight="1" x14ac:dyDescent="0.3">
      <c r="A300" s="148" t="s">
        <v>659</v>
      </c>
      <c r="B300" s="143" t="s">
        <v>1051</v>
      </c>
      <c r="C300" s="143" t="s">
        <v>650</v>
      </c>
      <c r="D300" s="143" t="s">
        <v>598</v>
      </c>
      <c r="E300" s="143">
        <v>122</v>
      </c>
      <c r="F300" s="148" t="s">
        <v>2129</v>
      </c>
      <c r="G300" s="83" t="s">
        <v>1674</v>
      </c>
      <c r="H300" s="83" t="s">
        <v>1525</v>
      </c>
      <c r="I300" s="83" t="s">
        <v>2652</v>
      </c>
      <c r="J300" s="83" t="s">
        <v>1525</v>
      </c>
      <c r="K300" s="84" t="s">
        <v>2204</v>
      </c>
      <c r="L300" s="84" t="s">
        <v>2250</v>
      </c>
    </row>
    <row r="301" spans="1:12" ht="18" customHeight="1" x14ac:dyDescent="0.3">
      <c r="A301" s="148" t="s">
        <v>660</v>
      </c>
      <c r="B301" s="143" t="s">
        <v>1051</v>
      </c>
      <c r="C301" s="143" t="s">
        <v>650</v>
      </c>
      <c r="D301" s="143" t="s">
        <v>598</v>
      </c>
      <c r="E301" s="143">
        <v>124</v>
      </c>
      <c r="F301" s="148" t="s">
        <v>2130</v>
      </c>
      <c r="G301" s="83" t="s">
        <v>1674</v>
      </c>
      <c r="H301" s="83" t="s">
        <v>1525</v>
      </c>
      <c r="I301" s="83" t="s">
        <v>1676</v>
      </c>
      <c r="J301" s="83" t="s">
        <v>1525</v>
      </c>
      <c r="K301" s="84" t="s">
        <v>2204</v>
      </c>
      <c r="L301" s="84"/>
    </row>
    <row r="302" spans="1:12" ht="18" customHeight="1" x14ac:dyDescent="0.3">
      <c r="A302" s="148" t="s">
        <v>2380</v>
      </c>
      <c r="B302" s="143" t="s">
        <v>1051</v>
      </c>
      <c r="C302" s="143" t="s">
        <v>650</v>
      </c>
      <c r="D302" s="143" t="s">
        <v>598</v>
      </c>
      <c r="E302" s="143">
        <v>123</v>
      </c>
      <c r="F302" s="148" t="s">
        <v>1005</v>
      </c>
      <c r="G302" s="83" t="s">
        <v>1674</v>
      </c>
      <c r="H302" s="83" t="s">
        <v>1525</v>
      </c>
      <c r="I302" s="83" t="s">
        <v>2128</v>
      </c>
      <c r="J302" s="83" t="s">
        <v>1525</v>
      </c>
      <c r="K302" s="84" t="s">
        <v>2204</v>
      </c>
      <c r="L302" s="84"/>
    </row>
    <row r="303" spans="1:12" ht="18" customHeight="1" x14ac:dyDescent="0.3">
      <c r="A303" s="148" t="s">
        <v>661</v>
      </c>
      <c r="B303" s="143" t="s">
        <v>785</v>
      </c>
      <c r="C303" s="143" t="s">
        <v>303</v>
      </c>
      <c r="D303" s="143" t="s">
        <v>598</v>
      </c>
      <c r="E303" s="143">
        <v>216</v>
      </c>
      <c r="F303" s="148" t="s">
        <v>1053</v>
      </c>
      <c r="G303" s="83" t="s">
        <v>1662</v>
      </c>
      <c r="H303" s="83" t="s">
        <v>31</v>
      </c>
      <c r="I303" s="83" t="s">
        <v>2121</v>
      </c>
      <c r="J303" s="83" t="s">
        <v>1008</v>
      </c>
      <c r="K303" s="84" t="s">
        <v>2204</v>
      </c>
      <c r="L303" s="84"/>
    </row>
    <row r="304" spans="1:12" ht="18" customHeight="1" x14ac:dyDescent="0.3">
      <c r="A304" s="148" t="s">
        <v>2381</v>
      </c>
      <c r="B304" s="143" t="s">
        <v>785</v>
      </c>
      <c r="C304" s="143" t="s">
        <v>303</v>
      </c>
      <c r="D304" s="143" t="s">
        <v>598</v>
      </c>
      <c r="E304" s="143">
        <v>215</v>
      </c>
      <c r="F304" s="148" t="s">
        <v>2382</v>
      </c>
      <c r="G304" s="83" t="s">
        <v>1876</v>
      </c>
      <c r="H304" s="83" t="s">
        <v>31</v>
      </c>
      <c r="I304" s="83" t="s">
        <v>1859</v>
      </c>
      <c r="J304" s="83" t="s">
        <v>1009</v>
      </c>
      <c r="K304" s="84" t="s">
        <v>2204</v>
      </c>
      <c r="L304" s="84"/>
    </row>
    <row r="305" spans="1:12" ht="18" customHeight="1" x14ac:dyDescent="0.3">
      <c r="A305" s="148" t="s">
        <v>662</v>
      </c>
      <c r="B305" s="143" t="s">
        <v>785</v>
      </c>
      <c r="C305" s="143" t="s">
        <v>303</v>
      </c>
      <c r="D305" s="143" t="s">
        <v>598</v>
      </c>
      <c r="E305" s="143">
        <v>214</v>
      </c>
      <c r="F305" s="148" t="s">
        <v>663</v>
      </c>
      <c r="G305" s="83" t="s">
        <v>1671</v>
      </c>
      <c r="H305" s="83" t="s">
        <v>31</v>
      </c>
      <c r="I305" s="83" t="s">
        <v>1666</v>
      </c>
      <c r="J305" s="83" t="s">
        <v>1008</v>
      </c>
      <c r="K305" s="84" t="s">
        <v>2204</v>
      </c>
      <c r="L305" s="84"/>
    </row>
    <row r="306" spans="1:12" ht="18" customHeight="1" x14ac:dyDescent="0.3">
      <c r="A306" s="148" t="s">
        <v>664</v>
      </c>
      <c r="B306" s="143" t="s">
        <v>785</v>
      </c>
      <c r="C306" s="143" t="s">
        <v>303</v>
      </c>
      <c r="D306" s="143" t="s">
        <v>598</v>
      </c>
      <c r="E306" s="143">
        <v>207</v>
      </c>
      <c r="F306" s="148" t="s">
        <v>2383</v>
      </c>
      <c r="G306" s="83" t="s">
        <v>1590</v>
      </c>
      <c r="H306" s="83" t="s">
        <v>31</v>
      </c>
      <c r="I306" s="83" t="s">
        <v>1593</v>
      </c>
      <c r="J306" s="83" t="s">
        <v>1009</v>
      </c>
      <c r="K306" s="84" t="s">
        <v>2204</v>
      </c>
      <c r="L306" s="84"/>
    </row>
    <row r="307" spans="1:12" ht="18" customHeight="1" x14ac:dyDescent="0.3">
      <c r="A307" s="148" t="s">
        <v>665</v>
      </c>
      <c r="B307" s="143" t="s">
        <v>785</v>
      </c>
      <c r="C307" s="143" t="s">
        <v>303</v>
      </c>
      <c r="D307" s="143" t="s">
        <v>598</v>
      </c>
      <c r="E307" s="143">
        <v>212</v>
      </c>
      <c r="F307" s="148" t="s">
        <v>860</v>
      </c>
      <c r="G307" s="83" t="s">
        <v>1679</v>
      </c>
      <c r="H307" s="83" t="s">
        <v>31</v>
      </c>
      <c r="I307" s="83" t="s">
        <v>1680</v>
      </c>
      <c r="J307" s="83" t="s">
        <v>1009</v>
      </c>
      <c r="K307" s="84" t="s">
        <v>2204</v>
      </c>
      <c r="L307" s="84"/>
    </row>
    <row r="308" spans="1:12" ht="18" customHeight="1" x14ac:dyDescent="0.3">
      <c r="A308" s="153" t="s">
        <v>666</v>
      </c>
      <c r="B308" s="143" t="s">
        <v>785</v>
      </c>
      <c r="C308" s="143" t="s">
        <v>303</v>
      </c>
      <c r="D308" s="143" t="s">
        <v>598</v>
      </c>
      <c r="E308" s="143">
        <v>222</v>
      </c>
      <c r="F308" s="153" t="s">
        <v>667</v>
      </c>
      <c r="G308" s="83" t="s">
        <v>1596</v>
      </c>
      <c r="H308" s="83" t="s">
        <v>31</v>
      </c>
      <c r="I308" s="83" t="s">
        <v>1594</v>
      </c>
      <c r="J308" s="83" t="s">
        <v>1009</v>
      </c>
      <c r="K308" s="84" t="s">
        <v>2204</v>
      </c>
      <c r="L308" s="84"/>
    </row>
    <row r="309" spans="1:12" ht="18" customHeight="1" x14ac:dyDescent="0.3">
      <c r="A309" s="148" t="s">
        <v>669</v>
      </c>
      <c r="B309" s="143" t="s">
        <v>785</v>
      </c>
      <c r="C309" s="143" t="s">
        <v>342</v>
      </c>
      <c r="D309" s="143" t="s">
        <v>598</v>
      </c>
      <c r="E309" s="143">
        <v>225</v>
      </c>
      <c r="F309" s="148" t="s">
        <v>670</v>
      </c>
      <c r="G309" s="83" t="s">
        <v>1683</v>
      </c>
      <c r="H309" s="83" t="s">
        <v>31</v>
      </c>
      <c r="I309" s="83" t="s">
        <v>2131</v>
      </c>
      <c r="J309" s="83" t="s">
        <v>1008</v>
      </c>
      <c r="K309" s="84" t="s">
        <v>2209</v>
      </c>
      <c r="L309" s="84"/>
    </row>
    <row r="310" spans="1:12" ht="18" customHeight="1" x14ac:dyDescent="0.3">
      <c r="A310" s="148" t="s">
        <v>668</v>
      </c>
      <c r="B310" s="143" t="s">
        <v>785</v>
      </c>
      <c r="C310" s="143" t="s">
        <v>342</v>
      </c>
      <c r="D310" s="143" t="s">
        <v>598</v>
      </c>
      <c r="E310" s="143">
        <v>228</v>
      </c>
      <c r="F310" s="148" t="s">
        <v>2384</v>
      </c>
      <c r="G310" s="83" t="s">
        <v>1681</v>
      </c>
      <c r="H310" s="83" t="s">
        <v>31</v>
      </c>
      <c r="I310" s="83" t="s">
        <v>2606</v>
      </c>
      <c r="J310" s="83" t="s">
        <v>1008</v>
      </c>
      <c r="K310" s="84" t="s">
        <v>2204</v>
      </c>
      <c r="L310" s="84"/>
    </row>
    <row r="311" spans="1:12" ht="18" customHeight="1" x14ac:dyDescent="0.3">
      <c r="A311" s="148" t="s">
        <v>671</v>
      </c>
      <c r="B311" s="143" t="s">
        <v>785</v>
      </c>
      <c r="C311" s="143" t="s">
        <v>342</v>
      </c>
      <c r="D311" s="143" t="s">
        <v>598</v>
      </c>
      <c r="E311" s="143">
        <v>231</v>
      </c>
      <c r="F311" s="148" t="s">
        <v>861</v>
      </c>
      <c r="G311" s="83" t="s">
        <v>13</v>
      </c>
      <c r="H311" s="83" t="s">
        <v>31</v>
      </c>
      <c r="I311" s="83" t="s">
        <v>2653</v>
      </c>
      <c r="J311" s="83" t="s">
        <v>1008</v>
      </c>
      <c r="K311" s="84" t="s">
        <v>2204</v>
      </c>
      <c r="L311" s="84"/>
    </row>
    <row r="312" spans="1:12" ht="18" customHeight="1" x14ac:dyDescent="0.3">
      <c r="A312" s="143" t="s">
        <v>2132</v>
      </c>
      <c r="B312" s="143" t="s">
        <v>785</v>
      </c>
      <c r="C312" s="143" t="s">
        <v>303</v>
      </c>
      <c r="D312" s="143" t="s">
        <v>598</v>
      </c>
      <c r="E312" s="143">
        <v>316</v>
      </c>
      <c r="F312" s="143" t="s">
        <v>2133</v>
      </c>
      <c r="G312" s="83" t="s">
        <v>2134</v>
      </c>
      <c r="H312" s="83" t="s">
        <v>31</v>
      </c>
      <c r="I312" s="83" t="s">
        <v>2654</v>
      </c>
      <c r="J312" s="83" t="s">
        <v>1009</v>
      </c>
      <c r="K312" s="84" t="s">
        <v>2209</v>
      </c>
      <c r="L312" s="84"/>
    </row>
    <row r="313" spans="1:12" ht="18" customHeight="1" x14ac:dyDescent="0.3">
      <c r="A313" s="143" t="s">
        <v>2385</v>
      </c>
      <c r="B313" s="143" t="s">
        <v>785</v>
      </c>
      <c r="C313" s="143" t="s">
        <v>303</v>
      </c>
      <c r="D313" s="143" t="s">
        <v>598</v>
      </c>
      <c r="E313" s="143">
        <v>315</v>
      </c>
      <c r="F313" s="143" t="s">
        <v>1052</v>
      </c>
      <c r="G313" s="83" t="s">
        <v>1667</v>
      </c>
      <c r="H313" s="83" t="s">
        <v>31</v>
      </c>
      <c r="I313" s="83" t="s">
        <v>1665</v>
      </c>
      <c r="J313" s="83" t="s">
        <v>1008</v>
      </c>
      <c r="K313" s="84" t="s">
        <v>2209</v>
      </c>
      <c r="L313" s="84"/>
    </row>
    <row r="314" spans="1:12" ht="18" customHeight="1" x14ac:dyDescent="0.3">
      <c r="A314" s="143" t="s">
        <v>672</v>
      </c>
      <c r="B314" s="143" t="s">
        <v>785</v>
      </c>
      <c r="C314" s="143" t="s">
        <v>303</v>
      </c>
      <c r="D314" s="143" t="s">
        <v>598</v>
      </c>
      <c r="E314" s="143">
        <v>314</v>
      </c>
      <c r="F314" s="143" t="s">
        <v>862</v>
      </c>
      <c r="G314" s="83" t="s">
        <v>1685</v>
      </c>
      <c r="H314" s="83" t="s">
        <v>31</v>
      </c>
      <c r="I314" s="83" t="s">
        <v>1684</v>
      </c>
      <c r="J314" s="83" t="s">
        <v>1009</v>
      </c>
      <c r="K314" s="84" t="s">
        <v>2209</v>
      </c>
      <c r="L314" s="84" t="s">
        <v>2251</v>
      </c>
    </row>
    <row r="315" spans="1:12" ht="18" customHeight="1" x14ac:dyDescent="0.3">
      <c r="A315" s="143" t="s">
        <v>673</v>
      </c>
      <c r="B315" s="143" t="s">
        <v>785</v>
      </c>
      <c r="C315" s="143" t="s">
        <v>303</v>
      </c>
      <c r="D315" s="143" t="s">
        <v>598</v>
      </c>
      <c r="E315" s="143">
        <v>306</v>
      </c>
      <c r="F315" s="143" t="s">
        <v>863</v>
      </c>
      <c r="G315" s="83" t="s">
        <v>1688</v>
      </c>
      <c r="H315" s="83" t="s">
        <v>31</v>
      </c>
      <c r="I315" s="83" t="s">
        <v>1689</v>
      </c>
      <c r="J315" s="83" t="s">
        <v>1009</v>
      </c>
      <c r="K315" s="84" t="s">
        <v>2209</v>
      </c>
      <c r="L315" s="84"/>
    </row>
    <row r="316" spans="1:12" ht="18" customHeight="1" x14ac:dyDescent="0.3">
      <c r="A316" s="143" t="s">
        <v>674</v>
      </c>
      <c r="B316" s="143" t="s">
        <v>785</v>
      </c>
      <c r="C316" s="143" t="s">
        <v>303</v>
      </c>
      <c r="D316" s="143" t="s">
        <v>598</v>
      </c>
      <c r="E316" s="143">
        <v>309</v>
      </c>
      <c r="F316" s="143" t="s">
        <v>864</v>
      </c>
      <c r="G316" s="83" t="s">
        <v>1656</v>
      </c>
      <c r="H316" s="83" t="s">
        <v>31</v>
      </c>
      <c r="I316" s="91" t="s">
        <v>2643</v>
      </c>
      <c r="J316" s="83" t="s">
        <v>1008</v>
      </c>
      <c r="K316" s="89" t="s">
        <v>2209</v>
      </c>
      <c r="L316" s="89" t="s">
        <v>2252</v>
      </c>
    </row>
    <row r="317" spans="1:12" ht="18" customHeight="1" x14ac:dyDescent="0.3">
      <c r="A317" s="143" t="s">
        <v>675</v>
      </c>
      <c r="B317" s="143" t="s">
        <v>785</v>
      </c>
      <c r="C317" s="143" t="s">
        <v>303</v>
      </c>
      <c r="D317" s="143" t="s">
        <v>598</v>
      </c>
      <c r="E317" s="143">
        <v>312</v>
      </c>
      <c r="F317" s="143" t="s">
        <v>865</v>
      </c>
      <c r="G317" s="83" t="s">
        <v>1686</v>
      </c>
      <c r="H317" s="83" t="s">
        <v>31</v>
      </c>
      <c r="I317" s="83" t="s">
        <v>1690</v>
      </c>
      <c r="J317" s="83" t="s">
        <v>1009</v>
      </c>
      <c r="K317" s="89" t="s">
        <v>2209</v>
      </c>
      <c r="L317" s="89" t="s">
        <v>2252</v>
      </c>
    </row>
    <row r="318" spans="1:12" ht="18" customHeight="1" x14ac:dyDescent="0.3">
      <c r="A318" s="143" t="s">
        <v>676</v>
      </c>
      <c r="B318" s="143" t="s">
        <v>785</v>
      </c>
      <c r="C318" s="143" t="s">
        <v>303</v>
      </c>
      <c r="D318" s="143" t="s">
        <v>598</v>
      </c>
      <c r="E318" s="143">
        <v>321</v>
      </c>
      <c r="F318" s="143" t="s">
        <v>153</v>
      </c>
      <c r="G318" s="83" t="s">
        <v>1687</v>
      </c>
      <c r="H318" s="83" t="s">
        <v>31</v>
      </c>
      <c r="I318" s="83" t="s">
        <v>2126</v>
      </c>
      <c r="J318" s="83" t="s">
        <v>1009</v>
      </c>
      <c r="K318" s="89" t="s">
        <v>2209</v>
      </c>
      <c r="L318" s="89" t="s">
        <v>2253</v>
      </c>
    </row>
    <row r="319" spans="1:12" ht="18" customHeight="1" x14ac:dyDescent="0.3">
      <c r="A319" s="143" t="s">
        <v>677</v>
      </c>
      <c r="B319" s="143" t="s">
        <v>785</v>
      </c>
      <c r="C319" s="143" t="s">
        <v>342</v>
      </c>
      <c r="D319" s="143" t="s">
        <v>598</v>
      </c>
      <c r="E319" s="143">
        <v>324</v>
      </c>
      <c r="F319" s="143" t="s">
        <v>1047</v>
      </c>
      <c r="G319" s="83" t="s">
        <v>1692</v>
      </c>
      <c r="H319" s="83" t="s">
        <v>31</v>
      </c>
      <c r="I319" s="83" t="s">
        <v>1691</v>
      </c>
      <c r="J319" s="83" t="s">
        <v>1009</v>
      </c>
      <c r="K319" s="84" t="s">
        <v>2209</v>
      </c>
      <c r="L319" s="84" t="s">
        <v>2254</v>
      </c>
    </row>
    <row r="320" spans="1:12" ht="18" customHeight="1" x14ac:dyDescent="0.3">
      <c r="A320" s="143" t="s">
        <v>678</v>
      </c>
      <c r="B320" s="143" t="s">
        <v>785</v>
      </c>
      <c r="C320" s="143" t="s">
        <v>342</v>
      </c>
      <c r="D320" s="143" t="s">
        <v>598</v>
      </c>
      <c r="E320" s="143">
        <v>327</v>
      </c>
      <c r="F320" s="143" t="s">
        <v>1048</v>
      </c>
      <c r="G320" s="83" t="s">
        <v>1595</v>
      </c>
      <c r="H320" s="83" t="s">
        <v>31</v>
      </c>
      <c r="I320" s="83" t="s">
        <v>2082</v>
      </c>
      <c r="J320" s="83" t="s">
        <v>1878</v>
      </c>
      <c r="K320" s="84" t="s">
        <v>2209</v>
      </c>
      <c r="L320" s="84" t="s">
        <v>2254</v>
      </c>
    </row>
    <row r="321" spans="1:12" ht="18" customHeight="1" x14ac:dyDescent="0.3">
      <c r="A321" s="144" t="s">
        <v>2386</v>
      </c>
      <c r="B321" s="143" t="s">
        <v>785</v>
      </c>
      <c r="C321" s="143" t="s">
        <v>342</v>
      </c>
      <c r="D321" s="143" t="s">
        <v>598</v>
      </c>
      <c r="E321" s="143">
        <v>330</v>
      </c>
      <c r="F321" s="144" t="s">
        <v>140</v>
      </c>
      <c r="G321" s="83" t="s">
        <v>1597</v>
      </c>
      <c r="H321" s="83" t="s">
        <v>31</v>
      </c>
      <c r="I321" s="91" t="s">
        <v>2079</v>
      </c>
      <c r="J321" s="83" t="s">
        <v>1008</v>
      </c>
      <c r="K321" s="89" t="s">
        <v>2209</v>
      </c>
      <c r="L321" s="89" t="s">
        <v>2252</v>
      </c>
    </row>
    <row r="322" spans="1:12" ht="18" customHeight="1" x14ac:dyDescent="0.3">
      <c r="A322" s="148" t="s">
        <v>679</v>
      </c>
      <c r="B322" s="143" t="s">
        <v>785</v>
      </c>
      <c r="C322" s="143" t="s">
        <v>342</v>
      </c>
      <c r="D322" s="143" t="s">
        <v>598</v>
      </c>
      <c r="E322" s="143">
        <v>333</v>
      </c>
      <c r="F322" s="148" t="s">
        <v>866</v>
      </c>
      <c r="G322" s="83" t="s">
        <v>1591</v>
      </c>
      <c r="H322" s="83" t="s">
        <v>31</v>
      </c>
      <c r="I322" s="83" t="s">
        <v>2081</v>
      </c>
      <c r="J322" s="83" t="s">
        <v>1008</v>
      </c>
      <c r="K322" s="84" t="s">
        <v>2209</v>
      </c>
      <c r="L322" s="84"/>
    </row>
    <row r="323" spans="1:12" ht="18" customHeight="1" x14ac:dyDescent="0.3">
      <c r="A323" s="145" t="s">
        <v>680</v>
      </c>
      <c r="B323" s="143" t="s">
        <v>785</v>
      </c>
      <c r="C323" s="143" t="s">
        <v>220</v>
      </c>
      <c r="D323" s="143" t="s">
        <v>598</v>
      </c>
      <c r="E323" s="143">
        <v>417</v>
      </c>
      <c r="F323" s="145" t="s">
        <v>867</v>
      </c>
      <c r="G323" s="83" t="s">
        <v>1693</v>
      </c>
      <c r="H323" s="83" t="s">
        <v>31</v>
      </c>
      <c r="I323" s="83" t="s">
        <v>1694</v>
      </c>
      <c r="J323" s="83" t="s">
        <v>1009</v>
      </c>
      <c r="K323" s="84" t="s">
        <v>2209</v>
      </c>
      <c r="L323" s="84"/>
    </row>
    <row r="324" spans="1:12" ht="18" customHeight="1" x14ac:dyDescent="0.3">
      <c r="A324" s="148" t="s">
        <v>681</v>
      </c>
      <c r="B324" s="143" t="s">
        <v>785</v>
      </c>
      <c r="C324" s="143" t="s">
        <v>220</v>
      </c>
      <c r="D324" s="143" t="s">
        <v>598</v>
      </c>
      <c r="E324" s="143">
        <v>416</v>
      </c>
      <c r="F324" s="148" t="s">
        <v>682</v>
      </c>
      <c r="G324" s="83" t="s">
        <v>1695</v>
      </c>
      <c r="H324" s="83" t="s">
        <v>31</v>
      </c>
      <c r="I324" s="83" t="s">
        <v>1696</v>
      </c>
      <c r="J324" s="83" t="s">
        <v>1008</v>
      </c>
      <c r="K324" s="84" t="s">
        <v>2204</v>
      </c>
      <c r="L324" s="84" t="s">
        <v>2250</v>
      </c>
    </row>
    <row r="325" spans="1:12" ht="18" customHeight="1" x14ac:dyDescent="0.3">
      <c r="A325" s="148" t="s">
        <v>683</v>
      </c>
      <c r="B325" s="143" t="s">
        <v>785</v>
      </c>
      <c r="C325" s="143" t="s">
        <v>220</v>
      </c>
      <c r="D325" s="143" t="s">
        <v>598</v>
      </c>
      <c r="E325" s="143">
        <v>415</v>
      </c>
      <c r="F325" s="148" t="s">
        <v>868</v>
      </c>
      <c r="G325" s="83" t="s">
        <v>1697</v>
      </c>
      <c r="H325" s="83" t="s">
        <v>31</v>
      </c>
      <c r="I325" s="83" t="s">
        <v>2135</v>
      </c>
      <c r="J325" s="83" t="s">
        <v>1008</v>
      </c>
      <c r="K325" s="84" t="s">
        <v>2204</v>
      </c>
      <c r="L325" s="84"/>
    </row>
    <row r="326" spans="1:12" ht="18" customHeight="1" x14ac:dyDescent="0.3">
      <c r="A326" s="148" t="s">
        <v>684</v>
      </c>
      <c r="B326" s="143" t="s">
        <v>785</v>
      </c>
      <c r="C326" s="143" t="s">
        <v>220</v>
      </c>
      <c r="D326" s="143" t="s">
        <v>598</v>
      </c>
      <c r="E326" s="143">
        <v>407</v>
      </c>
      <c r="F326" s="148" t="s">
        <v>1050</v>
      </c>
      <c r="G326" s="83" t="s">
        <v>1637</v>
      </c>
      <c r="H326" s="83" t="s">
        <v>31</v>
      </c>
      <c r="I326" s="83" t="s">
        <v>2655</v>
      </c>
      <c r="J326" s="83" t="s">
        <v>1009</v>
      </c>
      <c r="K326" s="84" t="s">
        <v>2204</v>
      </c>
      <c r="L326" s="84"/>
    </row>
    <row r="327" spans="1:12" ht="18" customHeight="1" x14ac:dyDescent="0.3">
      <c r="A327" s="148" t="s">
        <v>685</v>
      </c>
      <c r="B327" s="143" t="s">
        <v>785</v>
      </c>
      <c r="C327" s="143" t="s">
        <v>220</v>
      </c>
      <c r="D327" s="143" t="s">
        <v>598</v>
      </c>
      <c r="E327" s="143">
        <v>410</v>
      </c>
      <c r="F327" s="148" t="s">
        <v>1060</v>
      </c>
      <c r="G327" s="83" t="s">
        <v>1663</v>
      </c>
      <c r="H327" s="83" t="s">
        <v>31</v>
      </c>
      <c r="I327" s="83" t="s">
        <v>2125</v>
      </c>
      <c r="J327" s="83" t="s">
        <v>1008</v>
      </c>
      <c r="K327" s="84" t="s">
        <v>2204</v>
      </c>
      <c r="L327" s="84"/>
    </row>
    <row r="328" spans="1:12" ht="18" customHeight="1" x14ac:dyDescent="0.3">
      <c r="A328" s="148" t="s">
        <v>686</v>
      </c>
      <c r="B328" s="143" t="s">
        <v>785</v>
      </c>
      <c r="C328" s="143" t="s">
        <v>220</v>
      </c>
      <c r="D328" s="143" t="s">
        <v>598</v>
      </c>
      <c r="E328" s="143">
        <v>420</v>
      </c>
      <c r="F328" s="148" t="s">
        <v>869</v>
      </c>
      <c r="G328" s="83" t="s">
        <v>1698</v>
      </c>
      <c r="H328" s="83" t="s">
        <v>31</v>
      </c>
      <c r="I328" s="83" t="s">
        <v>2136</v>
      </c>
      <c r="J328" s="83" t="s">
        <v>1009</v>
      </c>
      <c r="K328" s="84" t="s">
        <v>2204</v>
      </c>
      <c r="L328" s="84"/>
    </row>
    <row r="329" spans="1:12" ht="18" customHeight="1" x14ac:dyDescent="0.3">
      <c r="A329" s="148" t="s">
        <v>687</v>
      </c>
      <c r="B329" s="143" t="s">
        <v>785</v>
      </c>
      <c r="C329" s="143" t="s">
        <v>220</v>
      </c>
      <c r="D329" s="143" t="s">
        <v>598</v>
      </c>
      <c r="E329" s="143">
        <v>422</v>
      </c>
      <c r="F329" s="148" t="s">
        <v>688</v>
      </c>
      <c r="G329" s="83" t="s">
        <v>1669</v>
      </c>
      <c r="H329" s="83" t="s">
        <v>31</v>
      </c>
      <c r="I329" s="83" t="s">
        <v>1668</v>
      </c>
      <c r="J329" s="83" t="s">
        <v>32</v>
      </c>
      <c r="K329" s="84" t="s">
        <v>2204</v>
      </c>
      <c r="L329" s="84"/>
    </row>
    <row r="330" spans="1:12" ht="18" customHeight="1" x14ac:dyDescent="0.3">
      <c r="A330" s="148" t="s">
        <v>689</v>
      </c>
      <c r="B330" s="143" t="s">
        <v>785</v>
      </c>
      <c r="C330" s="143" t="s">
        <v>220</v>
      </c>
      <c r="D330" s="143" t="s">
        <v>598</v>
      </c>
      <c r="E330" s="143">
        <v>426</v>
      </c>
      <c r="F330" s="148" t="s">
        <v>1049</v>
      </c>
      <c r="G330" s="83" t="s">
        <v>18</v>
      </c>
      <c r="H330" s="83" t="s">
        <v>31</v>
      </c>
      <c r="I330" s="83" t="s">
        <v>2038</v>
      </c>
      <c r="J330" s="83" t="s">
        <v>1009</v>
      </c>
      <c r="K330" s="84" t="s">
        <v>2204</v>
      </c>
      <c r="L330" s="84"/>
    </row>
    <row r="331" spans="1:12" ht="18" customHeight="1" x14ac:dyDescent="0.3">
      <c r="A331" s="148" t="s">
        <v>2137</v>
      </c>
      <c r="B331" s="143" t="s">
        <v>785</v>
      </c>
      <c r="C331" s="143" t="s">
        <v>220</v>
      </c>
      <c r="D331" s="143" t="s">
        <v>598</v>
      </c>
      <c r="E331" s="143">
        <v>428</v>
      </c>
      <c r="F331" s="148" t="s">
        <v>2138</v>
      </c>
      <c r="G331" s="83" t="s">
        <v>2139</v>
      </c>
      <c r="H331" s="83" t="s">
        <v>31</v>
      </c>
      <c r="I331" s="83" t="s">
        <v>2656</v>
      </c>
      <c r="J331" s="83" t="s">
        <v>1008</v>
      </c>
      <c r="K331" s="85" t="s">
        <v>2204</v>
      </c>
      <c r="L331" s="85" t="s">
        <v>2255</v>
      </c>
    </row>
    <row r="332" spans="1:12" ht="18" customHeight="1" x14ac:dyDescent="0.3">
      <c r="A332" s="148" t="s">
        <v>690</v>
      </c>
      <c r="B332" s="148" t="s">
        <v>785</v>
      </c>
      <c r="C332" s="148" t="s">
        <v>220</v>
      </c>
      <c r="D332" s="148" t="s">
        <v>598</v>
      </c>
      <c r="E332" s="148">
        <v>431</v>
      </c>
      <c r="F332" s="148" t="s">
        <v>1044</v>
      </c>
      <c r="G332" s="82" t="s">
        <v>1670</v>
      </c>
      <c r="H332" s="82" t="s">
        <v>31</v>
      </c>
      <c r="I332" s="126" t="s">
        <v>2140</v>
      </c>
      <c r="J332" s="127" t="s">
        <v>1009</v>
      </c>
      <c r="K332" s="77" t="s">
        <v>2246</v>
      </c>
      <c r="L332" s="84" t="s">
        <v>2256</v>
      </c>
    </row>
    <row r="333" spans="1:12" ht="18" customHeight="1" x14ac:dyDescent="0.3">
      <c r="A333" s="148" t="s">
        <v>691</v>
      </c>
      <c r="B333" s="143" t="s">
        <v>785</v>
      </c>
      <c r="C333" s="143" t="s">
        <v>220</v>
      </c>
      <c r="D333" s="143" t="s">
        <v>598</v>
      </c>
      <c r="E333" s="143">
        <v>434</v>
      </c>
      <c r="F333" s="148" t="s">
        <v>154</v>
      </c>
      <c r="G333" s="83" t="s">
        <v>1673</v>
      </c>
      <c r="H333" s="83" t="s">
        <v>31</v>
      </c>
      <c r="I333" s="83" t="s">
        <v>1699</v>
      </c>
      <c r="J333" s="83" t="s">
        <v>1009</v>
      </c>
      <c r="K333" s="84" t="s">
        <v>2204</v>
      </c>
      <c r="L333" s="84"/>
    </row>
    <row r="334" spans="1:12" ht="18" customHeight="1" x14ac:dyDescent="0.3">
      <c r="A334" s="148" t="s">
        <v>692</v>
      </c>
      <c r="B334" s="143" t="s">
        <v>785</v>
      </c>
      <c r="C334" s="143" t="s">
        <v>220</v>
      </c>
      <c r="D334" s="143" t="s">
        <v>598</v>
      </c>
      <c r="E334" s="143">
        <v>515</v>
      </c>
      <c r="F334" s="148" t="s">
        <v>693</v>
      </c>
      <c r="G334" s="83" t="s">
        <v>1661</v>
      </c>
      <c r="H334" s="83" t="s">
        <v>31</v>
      </c>
      <c r="I334" s="83" t="s">
        <v>2657</v>
      </c>
      <c r="J334" s="83" t="s">
        <v>1008</v>
      </c>
      <c r="K334" s="84" t="s">
        <v>2204</v>
      </c>
      <c r="L334" s="84"/>
    </row>
    <row r="335" spans="1:12" ht="18" customHeight="1" x14ac:dyDescent="0.3">
      <c r="A335" s="148" t="s">
        <v>694</v>
      </c>
      <c r="B335" s="143" t="s">
        <v>785</v>
      </c>
      <c r="C335" s="143" t="s">
        <v>220</v>
      </c>
      <c r="D335" s="143" t="s">
        <v>598</v>
      </c>
      <c r="E335" s="143">
        <v>506</v>
      </c>
      <c r="F335" s="148" t="s">
        <v>1045</v>
      </c>
      <c r="G335" s="83" t="s">
        <v>1655</v>
      </c>
      <c r="H335" s="83" t="s">
        <v>31</v>
      </c>
      <c r="I335" s="83" t="s">
        <v>1700</v>
      </c>
      <c r="J335" s="83" t="s">
        <v>1009</v>
      </c>
      <c r="K335" s="84" t="s">
        <v>2204</v>
      </c>
      <c r="L335" s="84"/>
    </row>
    <row r="336" spans="1:12" ht="18" customHeight="1" x14ac:dyDescent="0.3">
      <c r="A336" s="148" t="s">
        <v>695</v>
      </c>
      <c r="B336" s="143" t="s">
        <v>785</v>
      </c>
      <c r="C336" s="143" t="s">
        <v>220</v>
      </c>
      <c r="D336" s="143" t="s">
        <v>598</v>
      </c>
      <c r="E336" s="143">
        <v>520</v>
      </c>
      <c r="F336" s="148" t="s">
        <v>696</v>
      </c>
      <c r="G336" s="83" t="s">
        <v>1701</v>
      </c>
      <c r="H336" s="83" t="s">
        <v>31</v>
      </c>
      <c r="I336" s="130" t="s">
        <v>2141</v>
      </c>
      <c r="J336" s="83" t="s">
        <v>1008</v>
      </c>
      <c r="K336" s="84" t="s">
        <v>2209</v>
      </c>
      <c r="L336" s="84" t="s">
        <v>2223</v>
      </c>
    </row>
    <row r="337" spans="1:12" ht="18" customHeight="1" x14ac:dyDescent="0.3">
      <c r="A337" s="148" t="s">
        <v>2142</v>
      </c>
      <c r="B337" s="143" t="s">
        <v>785</v>
      </c>
      <c r="C337" s="143" t="s">
        <v>220</v>
      </c>
      <c r="D337" s="143" t="s">
        <v>598</v>
      </c>
      <c r="E337" s="143">
        <v>522</v>
      </c>
      <c r="F337" s="148" t="s">
        <v>2387</v>
      </c>
      <c r="G337" s="83" t="s">
        <v>2143</v>
      </c>
      <c r="H337" s="83" t="s">
        <v>31</v>
      </c>
      <c r="I337" s="83" t="s">
        <v>2143</v>
      </c>
      <c r="J337" s="83" t="s">
        <v>31</v>
      </c>
      <c r="K337" s="84" t="s">
        <v>2204</v>
      </c>
      <c r="L337" s="84"/>
    </row>
    <row r="338" spans="1:12" ht="18" customHeight="1" x14ac:dyDescent="0.3">
      <c r="A338" s="148" t="s">
        <v>697</v>
      </c>
      <c r="B338" s="143" t="s">
        <v>785</v>
      </c>
      <c r="C338" s="143" t="s">
        <v>220</v>
      </c>
      <c r="D338" s="143" t="s">
        <v>598</v>
      </c>
      <c r="E338" s="143">
        <v>525</v>
      </c>
      <c r="F338" s="148" t="s">
        <v>1041</v>
      </c>
      <c r="G338" s="83" t="s">
        <v>1664</v>
      </c>
      <c r="H338" s="83" t="s">
        <v>31</v>
      </c>
      <c r="I338" s="83" t="s">
        <v>2123</v>
      </c>
      <c r="J338" s="83" t="s">
        <v>1009</v>
      </c>
      <c r="K338" s="84" t="s">
        <v>2209</v>
      </c>
      <c r="L338" s="84"/>
    </row>
    <row r="339" spans="1:12" ht="18" customHeight="1" x14ac:dyDescent="0.3">
      <c r="A339" s="148" t="s">
        <v>698</v>
      </c>
      <c r="B339" s="143" t="s">
        <v>785</v>
      </c>
      <c r="C339" s="143" t="s">
        <v>220</v>
      </c>
      <c r="D339" s="143" t="s">
        <v>598</v>
      </c>
      <c r="E339" s="143">
        <v>531</v>
      </c>
      <c r="F339" s="148" t="s">
        <v>870</v>
      </c>
      <c r="G339" s="83" t="s">
        <v>1658</v>
      </c>
      <c r="H339" s="83" t="s">
        <v>31</v>
      </c>
      <c r="I339" s="83" t="s">
        <v>2646</v>
      </c>
      <c r="J339" s="83" t="s">
        <v>1009</v>
      </c>
      <c r="K339" s="84" t="s">
        <v>2204</v>
      </c>
      <c r="L339" s="84"/>
    </row>
    <row r="340" spans="1:12" ht="18" customHeight="1" x14ac:dyDescent="0.3">
      <c r="A340" s="148" t="s">
        <v>699</v>
      </c>
      <c r="B340" s="143" t="s">
        <v>700</v>
      </c>
      <c r="C340" s="143" t="s">
        <v>89</v>
      </c>
      <c r="D340" s="143" t="s">
        <v>598</v>
      </c>
      <c r="E340" s="143" t="s">
        <v>701</v>
      </c>
      <c r="F340" s="148" t="s">
        <v>702</v>
      </c>
      <c r="G340" s="83" t="s">
        <v>1702</v>
      </c>
      <c r="H340" s="83" t="s">
        <v>1525</v>
      </c>
      <c r="I340" s="83" t="s">
        <v>2658</v>
      </c>
      <c r="J340" s="83" t="s">
        <v>1008</v>
      </c>
      <c r="K340" s="84" t="s">
        <v>2204</v>
      </c>
      <c r="L340" s="84"/>
    </row>
    <row r="341" spans="1:12" ht="18" customHeight="1" x14ac:dyDescent="0.3">
      <c r="A341" s="148" t="s">
        <v>703</v>
      </c>
      <c r="B341" s="143" t="s">
        <v>700</v>
      </c>
      <c r="C341" s="143" t="s">
        <v>704</v>
      </c>
      <c r="D341" s="143" t="s">
        <v>598</v>
      </c>
      <c r="E341" s="143" t="s">
        <v>705</v>
      </c>
      <c r="F341" s="148" t="s">
        <v>706</v>
      </c>
      <c r="G341" s="83" t="s">
        <v>1705</v>
      </c>
      <c r="H341" s="83" t="s">
        <v>31</v>
      </c>
      <c r="I341" s="83" t="s">
        <v>2659</v>
      </c>
      <c r="J341" s="83" t="s">
        <v>1008</v>
      </c>
      <c r="K341" s="84" t="s">
        <v>2204</v>
      </c>
      <c r="L341" s="84"/>
    </row>
    <row r="342" spans="1:12" ht="18" customHeight="1" x14ac:dyDescent="0.3">
      <c r="A342" s="148" t="s">
        <v>707</v>
      </c>
      <c r="B342" s="143" t="s">
        <v>700</v>
      </c>
      <c r="C342" s="143" t="s">
        <v>871</v>
      </c>
      <c r="D342" s="143" t="s">
        <v>598</v>
      </c>
      <c r="E342" s="143">
        <v>617</v>
      </c>
      <c r="F342" s="148" t="s">
        <v>1042</v>
      </c>
      <c r="G342" s="83" t="s">
        <v>1705</v>
      </c>
      <c r="H342" s="83" t="s">
        <v>31</v>
      </c>
      <c r="I342" s="83" t="s">
        <v>2660</v>
      </c>
      <c r="J342" s="83" t="s">
        <v>1008</v>
      </c>
      <c r="K342" s="84" t="s">
        <v>2204</v>
      </c>
      <c r="L342" s="84"/>
    </row>
    <row r="343" spans="1:12" ht="18" customHeight="1" x14ac:dyDescent="0.3">
      <c r="A343" s="148" t="s">
        <v>708</v>
      </c>
      <c r="B343" s="143" t="s">
        <v>785</v>
      </c>
      <c r="C343" s="143" t="s">
        <v>303</v>
      </c>
      <c r="D343" s="143" t="s">
        <v>598</v>
      </c>
      <c r="E343" s="143" t="s">
        <v>81</v>
      </c>
      <c r="F343" s="148" t="s">
        <v>709</v>
      </c>
      <c r="G343" s="83" t="s">
        <v>1671</v>
      </c>
      <c r="H343" s="83" t="s">
        <v>31</v>
      </c>
      <c r="I343" s="83" t="s">
        <v>1666</v>
      </c>
      <c r="J343" s="83" t="s">
        <v>1008</v>
      </c>
      <c r="K343" s="84" t="s">
        <v>2204</v>
      </c>
      <c r="L343" s="84"/>
    </row>
    <row r="344" spans="1:12" ht="18" customHeight="1" x14ac:dyDescent="0.3">
      <c r="A344" s="148" t="s">
        <v>710</v>
      </c>
      <c r="B344" s="143" t="s">
        <v>711</v>
      </c>
      <c r="C344" s="143" t="s">
        <v>712</v>
      </c>
      <c r="D344" s="143" t="s">
        <v>713</v>
      </c>
      <c r="E344" s="143" t="s">
        <v>400</v>
      </c>
      <c r="F344" s="148" t="s">
        <v>872</v>
      </c>
      <c r="G344" s="83" t="s">
        <v>1703</v>
      </c>
      <c r="H344" s="83" t="s">
        <v>31</v>
      </c>
      <c r="I344" s="83" t="s">
        <v>2145</v>
      </c>
      <c r="J344" s="83" t="s">
        <v>1008</v>
      </c>
      <c r="K344" s="84" t="s">
        <v>2209</v>
      </c>
      <c r="L344" s="84"/>
    </row>
    <row r="345" spans="1:12" ht="18" customHeight="1" x14ac:dyDescent="0.3">
      <c r="A345" s="148" t="s">
        <v>717</v>
      </c>
      <c r="B345" s="143" t="s">
        <v>711</v>
      </c>
      <c r="C345" s="143" t="s">
        <v>715</v>
      </c>
      <c r="D345" s="143" t="s">
        <v>713</v>
      </c>
      <c r="E345" s="143" t="s">
        <v>80</v>
      </c>
      <c r="F345" s="148" t="s">
        <v>1881</v>
      </c>
      <c r="G345" s="83" t="s">
        <v>1704</v>
      </c>
      <c r="H345" s="83" t="s">
        <v>31</v>
      </c>
      <c r="I345" s="83" t="s">
        <v>2661</v>
      </c>
      <c r="J345" s="83" t="s">
        <v>1008</v>
      </c>
      <c r="K345" s="84" t="s">
        <v>2209</v>
      </c>
      <c r="L345" s="84"/>
    </row>
    <row r="346" spans="1:12" ht="18" customHeight="1" x14ac:dyDescent="0.3">
      <c r="A346" s="148" t="s">
        <v>718</v>
      </c>
      <c r="B346" s="143" t="s">
        <v>109</v>
      </c>
      <c r="C346" s="143" t="s">
        <v>240</v>
      </c>
      <c r="D346" s="143" t="s">
        <v>713</v>
      </c>
      <c r="E346" s="143" t="s">
        <v>405</v>
      </c>
      <c r="F346" s="148" t="s">
        <v>1046</v>
      </c>
      <c r="G346" s="83" t="s">
        <v>1529</v>
      </c>
      <c r="H346" s="83" t="s">
        <v>31</v>
      </c>
      <c r="I346" s="83" t="s">
        <v>2662</v>
      </c>
      <c r="J346" s="83" t="s">
        <v>1009</v>
      </c>
      <c r="K346" s="84" t="s">
        <v>2209</v>
      </c>
      <c r="L346" s="84"/>
    </row>
    <row r="347" spans="1:12" ht="18" customHeight="1" x14ac:dyDescent="0.3">
      <c r="A347" s="148" t="s">
        <v>719</v>
      </c>
      <c r="B347" s="143" t="s">
        <v>115</v>
      </c>
      <c r="C347" s="143" t="s">
        <v>276</v>
      </c>
      <c r="D347" s="143" t="s">
        <v>713</v>
      </c>
      <c r="E347" s="143" t="s">
        <v>226</v>
      </c>
      <c r="F347" s="148" t="s">
        <v>873</v>
      </c>
      <c r="G347" s="83" t="s">
        <v>48</v>
      </c>
      <c r="H347" s="83" t="s">
        <v>31</v>
      </c>
      <c r="I347" s="83" t="s">
        <v>2595</v>
      </c>
      <c r="J347" s="83" t="s">
        <v>1008</v>
      </c>
      <c r="K347" s="84" t="s">
        <v>2209</v>
      </c>
      <c r="L347" s="84"/>
    </row>
    <row r="348" spans="1:12" ht="18" customHeight="1" x14ac:dyDescent="0.3">
      <c r="A348" s="148" t="s">
        <v>714</v>
      </c>
      <c r="B348" s="143" t="s">
        <v>711</v>
      </c>
      <c r="C348" s="143" t="s">
        <v>715</v>
      </c>
      <c r="D348" s="143" t="s">
        <v>713</v>
      </c>
      <c r="E348" s="143" t="s">
        <v>2146</v>
      </c>
      <c r="F348" s="148" t="s">
        <v>716</v>
      </c>
      <c r="G348" s="83" t="s">
        <v>1704</v>
      </c>
      <c r="H348" s="83" t="s">
        <v>31</v>
      </c>
      <c r="I348" s="83" t="s">
        <v>2661</v>
      </c>
      <c r="J348" s="83" t="s">
        <v>1008</v>
      </c>
      <c r="K348" s="84" t="s">
        <v>2204</v>
      </c>
      <c r="L348" s="84"/>
    </row>
    <row r="349" spans="1:12" ht="18" customHeight="1" x14ac:dyDescent="0.3">
      <c r="A349" s="148" t="s">
        <v>2147</v>
      </c>
      <c r="B349" s="143" t="s">
        <v>711</v>
      </c>
      <c r="C349" s="143" t="s">
        <v>2148</v>
      </c>
      <c r="D349" s="143" t="s">
        <v>713</v>
      </c>
      <c r="E349" s="143">
        <v>222</v>
      </c>
      <c r="F349" s="148" t="s">
        <v>588</v>
      </c>
      <c r="G349" s="83" t="s">
        <v>2149</v>
      </c>
      <c r="H349" s="83" t="s">
        <v>1525</v>
      </c>
      <c r="I349" s="83" t="s">
        <v>2663</v>
      </c>
      <c r="J349" s="83" t="s">
        <v>1525</v>
      </c>
      <c r="K349" s="84" t="s">
        <v>2209</v>
      </c>
      <c r="L349" s="84"/>
    </row>
    <row r="350" spans="1:12" ht="18" customHeight="1" x14ac:dyDescent="0.3">
      <c r="A350" s="148" t="s">
        <v>2150</v>
      </c>
      <c r="B350" s="148" t="s">
        <v>711</v>
      </c>
      <c r="C350" s="148" t="s">
        <v>2148</v>
      </c>
      <c r="D350" s="148" t="s">
        <v>713</v>
      </c>
      <c r="E350" s="148">
        <v>229</v>
      </c>
      <c r="F350" s="148" t="s">
        <v>2388</v>
      </c>
      <c r="G350" s="82" t="s">
        <v>2149</v>
      </c>
      <c r="H350" s="82" t="s">
        <v>1525</v>
      </c>
      <c r="I350" s="82" t="s">
        <v>2663</v>
      </c>
      <c r="J350" s="82" t="s">
        <v>1525</v>
      </c>
      <c r="K350" s="77" t="s">
        <v>2246</v>
      </c>
      <c r="L350" s="84" t="s">
        <v>2257</v>
      </c>
    </row>
    <row r="351" spans="1:12" ht="18" customHeight="1" x14ac:dyDescent="0.3">
      <c r="A351" s="148" t="s">
        <v>2151</v>
      </c>
      <c r="B351" s="143" t="s">
        <v>711</v>
      </c>
      <c r="C351" s="143" t="s">
        <v>2148</v>
      </c>
      <c r="D351" s="143" t="s">
        <v>713</v>
      </c>
      <c r="E351" s="143">
        <v>228</v>
      </c>
      <c r="F351" s="148" t="s">
        <v>2389</v>
      </c>
      <c r="G351" s="83" t="s">
        <v>2149</v>
      </c>
      <c r="H351" s="83" t="s">
        <v>1525</v>
      </c>
      <c r="I351" s="83" t="s">
        <v>2663</v>
      </c>
      <c r="J351" s="83" t="s">
        <v>1525</v>
      </c>
      <c r="K351" s="84" t="s">
        <v>2209</v>
      </c>
      <c r="L351" s="84"/>
    </row>
    <row r="352" spans="1:12" ht="18" customHeight="1" x14ac:dyDescent="0.3">
      <c r="A352" s="148" t="s">
        <v>2390</v>
      </c>
      <c r="B352" s="143" t="s">
        <v>711</v>
      </c>
      <c r="C352" s="143" t="s">
        <v>712</v>
      </c>
      <c r="D352" s="143" t="s">
        <v>713</v>
      </c>
      <c r="E352" s="143">
        <v>318</v>
      </c>
      <c r="F352" s="148" t="s">
        <v>2391</v>
      </c>
      <c r="G352" s="83" t="s">
        <v>1706</v>
      </c>
      <c r="H352" s="83" t="s">
        <v>31</v>
      </c>
      <c r="I352" s="83" t="s">
        <v>2152</v>
      </c>
      <c r="J352" s="83" t="s">
        <v>1009</v>
      </c>
      <c r="K352" s="84" t="s">
        <v>2204</v>
      </c>
      <c r="L352" s="84"/>
    </row>
    <row r="353" spans="1:12" ht="18" customHeight="1" x14ac:dyDescent="0.3">
      <c r="A353" s="148" t="s">
        <v>2153</v>
      </c>
      <c r="B353" s="143" t="s">
        <v>711</v>
      </c>
      <c r="C353" s="143" t="s">
        <v>712</v>
      </c>
      <c r="D353" s="143" t="s">
        <v>713</v>
      </c>
      <c r="E353" s="143">
        <v>339</v>
      </c>
      <c r="F353" s="148" t="s">
        <v>2392</v>
      </c>
      <c r="G353" s="83" t="s">
        <v>1706</v>
      </c>
      <c r="H353" s="83" t="s">
        <v>31</v>
      </c>
      <c r="I353" s="83" t="s">
        <v>2152</v>
      </c>
      <c r="J353" s="83" t="s">
        <v>1009</v>
      </c>
      <c r="K353" s="84" t="s">
        <v>2209</v>
      </c>
      <c r="L353" s="84"/>
    </row>
    <row r="354" spans="1:12" ht="18" customHeight="1" x14ac:dyDescent="0.3">
      <c r="A354" s="148" t="s">
        <v>2393</v>
      </c>
      <c r="B354" s="143" t="s">
        <v>209</v>
      </c>
      <c r="C354" s="143" t="s">
        <v>209</v>
      </c>
      <c r="D354" s="143" t="s">
        <v>720</v>
      </c>
      <c r="E354" s="143" t="s">
        <v>2394</v>
      </c>
      <c r="F354" s="148" t="s">
        <v>2395</v>
      </c>
      <c r="G354" s="83" t="s">
        <v>2570</v>
      </c>
      <c r="H354" s="83" t="s">
        <v>1524</v>
      </c>
      <c r="I354" s="83" t="s">
        <v>2570</v>
      </c>
      <c r="J354" s="83" t="s">
        <v>1524</v>
      </c>
      <c r="K354" s="84" t="s">
        <v>2204</v>
      </c>
      <c r="L354" s="84"/>
    </row>
    <row r="355" spans="1:12" ht="18" customHeight="1" x14ac:dyDescent="0.3">
      <c r="A355" s="148" t="s">
        <v>721</v>
      </c>
      <c r="B355" s="143" t="s">
        <v>1099</v>
      </c>
      <c r="C355" s="143" t="s">
        <v>2154</v>
      </c>
      <c r="D355" s="143" t="s">
        <v>722</v>
      </c>
      <c r="E355" s="143">
        <v>342</v>
      </c>
      <c r="F355" s="148" t="s">
        <v>1040</v>
      </c>
      <c r="G355" s="83" t="s">
        <v>1708</v>
      </c>
      <c r="H355" s="83" t="s">
        <v>31</v>
      </c>
      <c r="I355" s="83" t="s">
        <v>1707</v>
      </c>
      <c r="J355" s="83" t="s">
        <v>1009</v>
      </c>
      <c r="K355" s="90"/>
      <c r="L355" s="90" t="s">
        <v>2248</v>
      </c>
    </row>
    <row r="356" spans="1:12" ht="18" customHeight="1" x14ac:dyDescent="0.3">
      <c r="A356" s="148" t="s">
        <v>723</v>
      </c>
      <c r="B356" s="143" t="s">
        <v>468</v>
      </c>
      <c r="C356" s="143" t="s">
        <v>874</v>
      </c>
      <c r="D356" s="143" t="s">
        <v>722</v>
      </c>
      <c r="E356" s="143">
        <v>417</v>
      </c>
      <c r="F356" s="148" t="s">
        <v>155</v>
      </c>
      <c r="G356" s="83" t="s">
        <v>1709</v>
      </c>
      <c r="H356" s="83" t="s">
        <v>31</v>
      </c>
      <c r="I356" s="83" t="s">
        <v>2664</v>
      </c>
      <c r="J356" s="83" t="s">
        <v>1525</v>
      </c>
      <c r="K356" s="84" t="s">
        <v>2209</v>
      </c>
      <c r="L356" s="84"/>
    </row>
    <row r="357" spans="1:12" ht="18" customHeight="1" x14ac:dyDescent="0.3">
      <c r="A357" s="148" t="s">
        <v>724</v>
      </c>
      <c r="B357" s="148" t="s">
        <v>1102</v>
      </c>
      <c r="C357" s="148" t="s">
        <v>1038</v>
      </c>
      <c r="D357" s="148" t="s">
        <v>722</v>
      </c>
      <c r="E357" s="148" t="s">
        <v>725</v>
      </c>
      <c r="F357" s="148" t="s">
        <v>1039</v>
      </c>
      <c r="G357" s="82" t="s">
        <v>1710</v>
      </c>
      <c r="H357" s="82" t="s">
        <v>31</v>
      </c>
      <c r="I357" s="82" t="s">
        <v>1711</v>
      </c>
      <c r="J357" s="82" t="s">
        <v>32</v>
      </c>
      <c r="K357" s="77" t="s">
        <v>2246</v>
      </c>
      <c r="L357" s="84" t="s">
        <v>2256</v>
      </c>
    </row>
    <row r="358" spans="1:12" ht="18" customHeight="1" x14ac:dyDescent="0.3">
      <c r="A358" s="148" t="s">
        <v>726</v>
      </c>
      <c r="B358" s="143" t="s">
        <v>1102</v>
      </c>
      <c r="C358" s="143" t="s">
        <v>1038</v>
      </c>
      <c r="D358" s="143" t="s">
        <v>722</v>
      </c>
      <c r="E358" s="143" t="s">
        <v>727</v>
      </c>
      <c r="F358" s="148" t="s">
        <v>1043</v>
      </c>
      <c r="G358" s="83" t="s">
        <v>1710</v>
      </c>
      <c r="H358" s="83" t="s">
        <v>31</v>
      </c>
      <c r="I358" s="83" t="s">
        <v>1711</v>
      </c>
      <c r="J358" s="83" t="s">
        <v>32</v>
      </c>
      <c r="K358" s="84" t="s">
        <v>2209</v>
      </c>
      <c r="L358" s="84"/>
    </row>
    <row r="359" spans="1:12" ht="18" customHeight="1" x14ac:dyDescent="0.3">
      <c r="A359" s="148" t="s">
        <v>2396</v>
      </c>
      <c r="B359" s="143" t="s">
        <v>468</v>
      </c>
      <c r="C359" s="143" t="s">
        <v>1873</v>
      </c>
      <c r="D359" s="143" t="s">
        <v>722</v>
      </c>
      <c r="E359" s="143">
        <v>418</v>
      </c>
      <c r="F359" s="148" t="s">
        <v>2397</v>
      </c>
      <c r="G359" s="83" t="s">
        <v>1874</v>
      </c>
      <c r="H359" s="83" t="s">
        <v>31</v>
      </c>
      <c r="I359" s="83" t="s">
        <v>2665</v>
      </c>
      <c r="J359" s="83" t="s">
        <v>32</v>
      </c>
      <c r="K359" s="84" t="s">
        <v>2204</v>
      </c>
      <c r="L359" s="84"/>
    </row>
    <row r="360" spans="1:12" ht="18" customHeight="1" x14ac:dyDescent="0.3">
      <c r="A360" s="143" t="s">
        <v>728</v>
      </c>
      <c r="B360" s="143" t="s">
        <v>468</v>
      </c>
      <c r="C360" s="143" t="s">
        <v>874</v>
      </c>
      <c r="D360" s="143" t="s">
        <v>722</v>
      </c>
      <c r="E360" s="143" t="s">
        <v>729</v>
      </c>
      <c r="F360" s="143" t="s">
        <v>1034</v>
      </c>
      <c r="G360" s="83" t="s">
        <v>1709</v>
      </c>
      <c r="H360" s="83" t="s">
        <v>31</v>
      </c>
      <c r="I360" s="83" t="s">
        <v>2664</v>
      </c>
      <c r="J360" s="83" t="s">
        <v>1525</v>
      </c>
      <c r="K360" s="84" t="s">
        <v>2209</v>
      </c>
      <c r="L360" s="84"/>
    </row>
    <row r="361" spans="1:12" ht="18" customHeight="1" x14ac:dyDescent="0.3">
      <c r="A361" s="143" t="s">
        <v>730</v>
      </c>
      <c r="B361" s="143" t="s">
        <v>1102</v>
      </c>
      <c r="C361" s="143" t="s">
        <v>1036</v>
      </c>
      <c r="D361" s="143" t="s">
        <v>722</v>
      </c>
      <c r="E361" s="143">
        <v>443</v>
      </c>
      <c r="F361" s="143" t="s">
        <v>1036</v>
      </c>
      <c r="G361" s="83" t="s">
        <v>1717</v>
      </c>
      <c r="H361" s="83" t="s">
        <v>31</v>
      </c>
      <c r="I361" s="83" t="s">
        <v>1712</v>
      </c>
      <c r="J361" s="83" t="s">
        <v>32</v>
      </c>
      <c r="K361" s="84" t="s">
        <v>2209</v>
      </c>
      <c r="L361" s="84"/>
    </row>
    <row r="362" spans="1:12" ht="18" customHeight="1" x14ac:dyDescent="0.3">
      <c r="A362" s="143" t="s">
        <v>731</v>
      </c>
      <c r="B362" s="143" t="s">
        <v>468</v>
      </c>
      <c r="C362" s="143" t="s">
        <v>874</v>
      </c>
      <c r="D362" s="143" t="s">
        <v>722</v>
      </c>
      <c r="E362" s="143">
        <v>517</v>
      </c>
      <c r="F362" s="143" t="s">
        <v>1882</v>
      </c>
      <c r="G362" s="83" t="s">
        <v>1709</v>
      </c>
      <c r="H362" s="83" t="s">
        <v>31</v>
      </c>
      <c r="I362" s="83" t="s">
        <v>2664</v>
      </c>
      <c r="J362" s="83" t="s">
        <v>1525</v>
      </c>
      <c r="K362" s="84" t="s">
        <v>2209</v>
      </c>
      <c r="L362" s="84"/>
    </row>
    <row r="363" spans="1:12" ht="18" customHeight="1" x14ac:dyDescent="0.3">
      <c r="A363" s="148" t="s">
        <v>732</v>
      </c>
      <c r="B363" s="143" t="s">
        <v>1051</v>
      </c>
      <c r="C363" s="143" t="s">
        <v>650</v>
      </c>
      <c r="D363" s="143" t="s">
        <v>722</v>
      </c>
      <c r="E363" s="143" t="s">
        <v>733</v>
      </c>
      <c r="F363" s="148" t="s">
        <v>1035</v>
      </c>
      <c r="G363" s="83" t="s">
        <v>1674</v>
      </c>
      <c r="H363" s="83" t="s">
        <v>1525</v>
      </c>
      <c r="I363" s="83" t="s">
        <v>1713</v>
      </c>
      <c r="J363" s="83" t="s">
        <v>1525</v>
      </c>
      <c r="K363" s="84" t="s">
        <v>2204</v>
      </c>
      <c r="L363" s="84" t="s">
        <v>2250</v>
      </c>
    </row>
    <row r="364" spans="1:12" ht="18" customHeight="1" x14ac:dyDescent="0.3">
      <c r="A364" s="148" t="s">
        <v>734</v>
      </c>
      <c r="B364" s="143" t="s">
        <v>1051</v>
      </c>
      <c r="C364" s="143" t="s">
        <v>650</v>
      </c>
      <c r="D364" s="143" t="s">
        <v>722</v>
      </c>
      <c r="E364" s="143" t="s">
        <v>735</v>
      </c>
      <c r="F364" s="148" t="s">
        <v>1037</v>
      </c>
      <c r="G364" s="83" t="s">
        <v>1674</v>
      </c>
      <c r="H364" s="83" t="s">
        <v>1525</v>
      </c>
      <c r="I364" s="83" t="s">
        <v>1713</v>
      </c>
      <c r="J364" s="83" t="s">
        <v>1525</v>
      </c>
      <c r="K364" s="85" t="s">
        <v>2207</v>
      </c>
      <c r="L364" s="85" t="s">
        <v>2144</v>
      </c>
    </row>
    <row r="365" spans="1:12" ht="18" customHeight="1" x14ac:dyDescent="0.3">
      <c r="A365" s="148" t="s">
        <v>736</v>
      </c>
      <c r="B365" s="143" t="s">
        <v>1051</v>
      </c>
      <c r="C365" s="143" t="s">
        <v>650</v>
      </c>
      <c r="D365" s="143" t="s">
        <v>722</v>
      </c>
      <c r="E365" s="143" t="s">
        <v>737</v>
      </c>
      <c r="F365" s="148" t="s">
        <v>1030</v>
      </c>
      <c r="G365" s="83" t="s">
        <v>1674</v>
      </c>
      <c r="H365" s="83" t="s">
        <v>1525</v>
      </c>
      <c r="I365" s="83" t="s">
        <v>1713</v>
      </c>
      <c r="J365" s="83" t="s">
        <v>1525</v>
      </c>
      <c r="K365" s="85"/>
      <c r="L365" s="85" t="s">
        <v>2206</v>
      </c>
    </row>
    <row r="366" spans="1:12" ht="18" customHeight="1" x14ac:dyDescent="0.3">
      <c r="A366" s="148" t="s">
        <v>738</v>
      </c>
      <c r="B366" s="143" t="s">
        <v>1051</v>
      </c>
      <c r="C366" s="143" t="s">
        <v>650</v>
      </c>
      <c r="D366" s="143" t="s">
        <v>722</v>
      </c>
      <c r="E366" s="143" t="s">
        <v>739</v>
      </c>
      <c r="F366" s="148" t="s">
        <v>99</v>
      </c>
      <c r="G366" s="83" t="s">
        <v>1674</v>
      </c>
      <c r="H366" s="83" t="s">
        <v>1525</v>
      </c>
      <c r="I366" s="83" t="s">
        <v>1713</v>
      </c>
      <c r="J366" s="83" t="s">
        <v>1525</v>
      </c>
      <c r="K366" s="85" t="s">
        <v>2206</v>
      </c>
      <c r="L366" s="85" t="s">
        <v>2144</v>
      </c>
    </row>
    <row r="367" spans="1:12" ht="18" customHeight="1" x14ac:dyDescent="0.3">
      <c r="A367" s="143" t="s">
        <v>740</v>
      </c>
      <c r="B367" s="143" t="s">
        <v>468</v>
      </c>
      <c r="C367" s="143" t="s">
        <v>874</v>
      </c>
      <c r="D367" s="143" t="s">
        <v>722</v>
      </c>
      <c r="E367" s="143">
        <v>519</v>
      </c>
      <c r="F367" s="143" t="s">
        <v>1883</v>
      </c>
      <c r="G367" s="83" t="s">
        <v>1709</v>
      </c>
      <c r="H367" s="83" t="s">
        <v>31</v>
      </c>
      <c r="I367" s="83" t="s">
        <v>2664</v>
      </c>
      <c r="J367" s="83" t="s">
        <v>1525</v>
      </c>
      <c r="K367" s="84" t="s">
        <v>2209</v>
      </c>
      <c r="L367" s="84" t="s">
        <v>2258</v>
      </c>
    </row>
    <row r="368" spans="1:12" ht="18" customHeight="1" x14ac:dyDescent="0.3">
      <c r="A368" s="143" t="s">
        <v>741</v>
      </c>
      <c r="B368" s="143" t="s">
        <v>468</v>
      </c>
      <c r="C368" s="143" t="s">
        <v>874</v>
      </c>
      <c r="D368" s="143" t="s">
        <v>722</v>
      </c>
      <c r="E368" s="143" t="s">
        <v>742</v>
      </c>
      <c r="F368" s="143" t="s">
        <v>743</v>
      </c>
      <c r="G368" s="83" t="s">
        <v>1714</v>
      </c>
      <c r="H368" s="83" t="s">
        <v>31</v>
      </c>
      <c r="I368" s="83" t="s">
        <v>1715</v>
      </c>
      <c r="J368" s="83" t="s">
        <v>2263</v>
      </c>
      <c r="K368" s="84" t="s">
        <v>2209</v>
      </c>
      <c r="L368" s="84" t="s">
        <v>2258</v>
      </c>
    </row>
    <row r="369" spans="1:12" ht="18" customHeight="1" x14ac:dyDescent="0.3">
      <c r="A369" s="143" t="s">
        <v>744</v>
      </c>
      <c r="B369" s="143" t="s">
        <v>468</v>
      </c>
      <c r="C369" s="143" t="s">
        <v>89</v>
      </c>
      <c r="D369" s="143" t="s">
        <v>722</v>
      </c>
      <c r="E369" s="143">
        <v>601</v>
      </c>
      <c r="F369" s="143" t="s">
        <v>875</v>
      </c>
      <c r="G369" s="83" t="s">
        <v>2571</v>
      </c>
      <c r="H369" s="83" t="s">
        <v>31</v>
      </c>
      <c r="I369" s="83" t="s">
        <v>2155</v>
      </c>
      <c r="J369" s="83" t="s">
        <v>1525</v>
      </c>
      <c r="K369" s="84"/>
      <c r="L369" s="84"/>
    </row>
    <row r="370" spans="1:12" ht="18" customHeight="1" x14ac:dyDescent="0.3">
      <c r="A370" s="143" t="s">
        <v>745</v>
      </c>
      <c r="B370" s="143" t="s">
        <v>468</v>
      </c>
      <c r="C370" s="143" t="s">
        <v>89</v>
      </c>
      <c r="D370" s="143" t="s">
        <v>722</v>
      </c>
      <c r="E370" s="143">
        <v>602</v>
      </c>
      <c r="F370" s="143" t="s">
        <v>876</v>
      </c>
      <c r="G370" s="83" t="s">
        <v>2571</v>
      </c>
      <c r="H370" s="83" t="s">
        <v>31</v>
      </c>
      <c r="I370" s="83" t="s">
        <v>2155</v>
      </c>
      <c r="J370" s="83" t="s">
        <v>1525</v>
      </c>
      <c r="K370" s="84" t="s">
        <v>2209</v>
      </c>
      <c r="L370" s="84"/>
    </row>
    <row r="371" spans="1:12" ht="18" customHeight="1" x14ac:dyDescent="0.3">
      <c r="A371" s="143" t="s">
        <v>746</v>
      </c>
      <c r="B371" s="143" t="s">
        <v>468</v>
      </c>
      <c r="C371" s="143" t="s">
        <v>89</v>
      </c>
      <c r="D371" s="143" t="s">
        <v>722</v>
      </c>
      <c r="E371" s="143">
        <v>603</v>
      </c>
      <c r="F371" s="143" t="s">
        <v>877</v>
      </c>
      <c r="G371" s="83" t="s">
        <v>2571</v>
      </c>
      <c r="H371" s="83" t="s">
        <v>31</v>
      </c>
      <c r="I371" s="83" t="s">
        <v>2155</v>
      </c>
      <c r="J371" s="83" t="s">
        <v>1525</v>
      </c>
      <c r="K371" s="84" t="s">
        <v>2209</v>
      </c>
      <c r="L371" s="84" t="s">
        <v>2258</v>
      </c>
    </row>
    <row r="372" spans="1:12" ht="18" customHeight="1" x14ac:dyDescent="0.3">
      <c r="A372" s="143" t="s">
        <v>747</v>
      </c>
      <c r="B372" s="143" t="s">
        <v>468</v>
      </c>
      <c r="C372" s="143" t="s">
        <v>89</v>
      </c>
      <c r="D372" s="143" t="s">
        <v>722</v>
      </c>
      <c r="E372" s="143">
        <v>610</v>
      </c>
      <c r="F372" s="143" t="s">
        <v>1033</v>
      </c>
      <c r="G372" s="83" t="s">
        <v>2571</v>
      </c>
      <c r="H372" s="83" t="s">
        <v>31</v>
      </c>
      <c r="I372" s="83" t="s">
        <v>2155</v>
      </c>
      <c r="J372" s="83" t="s">
        <v>1525</v>
      </c>
      <c r="K372" s="84" t="s">
        <v>2204</v>
      </c>
      <c r="L372" s="84"/>
    </row>
    <row r="373" spans="1:12" ht="18" customHeight="1" x14ac:dyDescent="0.3">
      <c r="A373" s="143" t="s">
        <v>748</v>
      </c>
      <c r="B373" s="143" t="s">
        <v>468</v>
      </c>
      <c r="C373" s="143" t="s">
        <v>89</v>
      </c>
      <c r="D373" s="143" t="s">
        <v>722</v>
      </c>
      <c r="E373" s="143">
        <v>611</v>
      </c>
      <c r="F373" s="143" t="s">
        <v>878</v>
      </c>
      <c r="G373" s="83" t="s">
        <v>2571</v>
      </c>
      <c r="H373" s="83" t="s">
        <v>31</v>
      </c>
      <c r="I373" s="83" t="s">
        <v>2155</v>
      </c>
      <c r="J373" s="83" t="s">
        <v>1525</v>
      </c>
      <c r="K373" s="84" t="s">
        <v>2204</v>
      </c>
      <c r="L373" s="84"/>
    </row>
    <row r="374" spans="1:12" ht="18" customHeight="1" x14ac:dyDescent="0.3">
      <c r="A374" s="143" t="s">
        <v>749</v>
      </c>
      <c r="B374" s="143" t="s">
        <v>468</v>
      </c>
      <c r="C374" s="143" t="s">
        <v>89</v>
      </c>
      <c r="D374" s="143" t="s">
        <v>722</v>
      </c>
      <c r="E374" s="143">
        <v>612</v>
      </c>
      <c r="F374" s="143" t="s">
        <v>1031</v>
      </c>
      <c r="G374" s="83" t="s">
        <v>2571</v>
      </c>
      <c r="H374" s="83" t="s">
        <v>31</v>
      </c>
      <c r="I374" s="83" t="s">
        <v>2155</v>
      </c>
      <c r="J374" s="83" t="s">
        <v>1525</v>
      </c>
      <c r="K374" s="84" t="s">
        <v>2204</v>
      </c>
      <c r="L374" s="84"/>
    </row>
    <row r="375" spans="1:12" ht="18" customHeight="1" x14ac:dyDescent="0.3">
      <c r="A375" s="143" t="s">
        <v>750</v>
      </c>
      <c r="B375" s="143" t="s">
        <v>468</v>
      </c>
      <c r="C375" s="143" t="s">
        <v>89</v>
      </c>
      <c r="D375" s="143" t="s">
        <v>722</v>
      </c>
      <c r="E375" s="143">
        <v>613</v>
      </c>
      <c r="F375" s="143" t="s">
        <v>1026</v>
      </c>
      <c r="G375" s="83" t="s">
        <v>2571</v>
      </c>
      <c r="H375" s="83" t="s">
        <v>31</v>
      </c>
      <c r="I375" s="83" t="s">
        <v>2155</v>
      </c>
      <c r="J375" s="83" t="s">
        <v>1525</v>
      </c>
      <c r="K375" s="84" t="s">
        <v>2204</v>
      </c>
      <c r="L375" s="84"/>
    </row>
    <row r="376" spans="1:12" ht="18" customHeight="1" x14ac:dyDescent="0.3">
      <c r="A376" s="143" t="s">
        <v>751</v>
      </c>
      <c r="B376" s="143" t="s">
        <v>468</v>
      </c>
      <c r="C376" s="143" t="s">
        <v>89</v>
      </c>
      <c r="D376" s="143" t="s">
        <v>722</v>
      </c>
      <c r="E376" s="143">
        <v>614</v>
      </c>
      <c r="F376" s="143" t="s">
        <v>1029</v>
      </c>
      <c r="G376" s="83" t="s">
        <v>2571</v>
      </c>
      <c r="H376" s="83" t="s">
        <v>31</v>
      </c>
      <c r="I376" s="83" t="s">
        <v>2155</v>
      </c>
      <c r="J376" s="83" t="s">
        <v>1525</v>
      </c>
      <c r="K376" s="84" t="s">
        <v>2209</v>
      </c>
      <c r="L376" s="84" t="s">
        <v>2258</v>
      </c>
    </row>
    <row r="377" spans="1:12" ht="18" customHeight="1" x14ac:dyDescent="0.3">
      <c r="A377" s="143" t="s">
        <v>752</v>
      </c>
      <c r="B377" s="143" t="s">
        <v>468</v>
      </c>
      <c r="C377" s="143" t="s">
        <v>89</v>
      </c>
      <c r="D377" s="143" t="s">
        <v>722</v>
      </c>
      <c r="E377" s="143">
        <v>615</v>
      </c>
      <c r="F377" s="143" t="s">
        <v>1027</v>
      </c>
      <c r="G377" s="83" t="s">
        <v>2571</v>
      </c>
      <c r="H377" s="83" t="s">
        <v>31</v>
      </c>
      <c r="I377" s="83" t="s">
        <v>2155</v>
      </c>
      <c r="J377" s="83" t="s">
        <v>1525</v>
      </c>
      <c r="K377" s="84" t="s">
        <v>2204</v>
      </c>
      <c r="L377" s="84"/>
    </row>
    <row r="378" spans="1:12" ht="18" customHeight="1" x14ac:dyDescent="0.3">
      <c r="A378" s="143" t="s">
        <v>753</v>
      </c>
      <c r="B378" s="143" t="s">
        <v>468</v>
      </c>
      <c r="C378" s="143" t="s">
        <v>89</v>
      </c>
      <c r="D378" s="143" t="s">
        <v>722</v>
      </c>
      <c r="E378" s="143" t="s">
        <v>754</v>
      </c>
      <c r="F378" s="143" t="s">
        <v>2398</v>
      </c>
      <c r="G378" s="83" t="s">
        <v>1719</v>
      </c>
      <c r="H378" s="83" t="s">
        <v>31</v>
      </c>
      <c r="I378" s="83" t="s">
        <v>1718</v>
      </c>
      <c r="J378" s="83" t="s">
        <v>1525</v>
      </c>
      <c r="K378" s="85" t="s">
        <v>2206</v>
      </c>
      <c r="L378" s="85" t="s">
        <v>2259</v>
      </c>
    </row>
    <row r="379" spans="1:12" ht="18" customHeight="1" x14ac:dyDescent="0.3">
      <c r="A379" s="143" t="s">
        <v>755</v>
      </c>
      <c r="B379" s="143" t="s">
        <v>133</v>
      </c>
      <c r="C379" s="143" t="s">
        <v>756</v>
      </c>
      <c r="D379" s="143" t="s">
        <v>135</v>
      </c>
      <c r="E379" s="143" t="s">
        <v>404</v>
      </c>
      <c r="F379" s="143" t="s">
        <v>1028</v>
      </c>
      <c r="G379" s="83" t="s">
        <v>1716</v>
      </c>
      <c r="H379" s="83" t="s">
        <v>31</v>
      </c>
      <c r="I379" s="83"/>
      <c r="J379" s="83"/>
      <c r="K379" s="84"/>
      <c r="L379" s="84" t="s">
        <v>2260</v>
      </c>
    </row>
    <row r="380" spans="1:12" ht="18" customHeight="1" x14ac:dyDescent="0.3">
      <c r="A380" s="143" t="s">
        <v>757</v>
      </c>
      <c r="B380" s="143" t="s">
        <v>133</v>
      </c>
      <c r="C380" s="143" t="s">
        <v>756</v>
      </c>
      <c r="D380" s="143" t="s">
        <v>135</v>
      </c>
      <c r="E380" s="143" t="s">
        <v>405</v>
      </c>
      <c r="F380" s="143" t="s">
        <v>156</v>
      </c>
      <c r="G380" s="83" t="s">
        <v>1721</v>
      </c>
      <c r="H380" s="83" t="s">
        <v>31</v>
      </c>
      <c r="I380" s="83" t="s">
        <v>1722</v>
      </c>
      <c r="J380" s="83" t="s">
        <v>1009</v>
      </c>
      <c r="K380" s="85"/>
      <c r="L380" s="85" t="s">
        <v>2261</v>
      </c>
    </row>
    <row r="381" spans="1:12" ht="18" customHeight="1" x14ac:dyDescent="0.3">
      <c r="A381" s="143" t="s">
        <v>758</v>
      </c>
      <c r="B381" s="143" t="s">
        <v>133</v>
      </c>
      <c r="C381" s="143" t="s">
        <v>756</v>
      </c>
      <c r="D381" s="143" t="s">
        <v>135</v>
      </c>
      <c r="E381" s="143" t="s">
        <v>406</v>
      </c>
      <c r="F381" s="143" t="s">
        <v>157</v>
      </c>
      <c r="G381" s="83" t="s">
        <v>2156</v>
      </c>
      <c r="H381" s="83" t="s">
        <v>31</v>
      </c>
      <c r="I381" s="83" t="s">
        <v>1720</v>
      </c>
      <c r="J381" s="83" t="s">
        <v>1009</v>
      </c>
      <c r="K381" s="84" t="s">
        <v>2204</v>
      </c>
      <c r="L381" s="84"/>
    </row>
    <row r="382" spans="1:12" ht="18" customHeight="1" x14ac:dyDescent="0.3">
      <c r="A382" s="143" t="s">
        <v>759</v>
      </c>
      <c r="B382" s="143" t="s">
        <v>133</v>
      </c>
      <c r="C382" s="143" t="s">
        <v>756</v>
      </c>
      <c r="D382" s="143" t="s">
        <v>135</v>
      </c>
      <c r="E382" s="143" t="s">
        <v>408</v>
      </c>
      <c r="F382" s="143" t="s">
        <v>88</v>
      </c>
      <c r="G382" s="83" t="s">
        <v>1723</v>
      </c>
      <c r="H382" s="83" t="s">
        <v>31</v>
      </c>
      <c r="I382" s="83" t="s">
        <v>1726</v>
      </c>
      <c r="J382" s="83" t="s">
        <v>1009</v>
      </c>
      <c r="K382" s="84" t="s">
        <v>2204</v>
      </c>
      <c r="L382" s="84" t="s">
        <v>2262</v>
      </c>
    </row>
    <row r="383" spans="1:12" ht="18" customHeight="1" x14ac:dyDescent="0.3">
      <c r="A383" s="143" t="s">
        <v>760</v>
      </c>
      <c r="B383" s="143" t="s">
        <v>133</v>
      </c>
      <c r="C383" s="143" t="s">
        <v>756</v>
      </c>
      <c r="D383" s="143" t="s">
        <v>135</v>
      </c>
      <c r="E383" s="143" t="s">
        <v>411</v>
      </c>
      <c r="F383" s="143" t="s">
        <v>879</v>
      </c>
      <c r="G383" s="83" t="s">
        <v>1724</v>
      </c>
      <c r="H383" s="83" t="s">
        <v>31</v>
      </c>
      <c r="I383" s="83" t="s">
        <v>2666</v>
      </c>
      <c r="J383" s="83" t="s">
        <v>1009</v>
      </c>
      <c r="K383" s="84" t="s">
        <v>2204</v>
      </c>
      <c r="L383" s="84"/>
    </row>
    <row r="384" spans="1:12" ht="18" customHeight="1" x14ac:dyDescent="0.3">
      <c r="A384" s="143" t="s">
        <v>761</v>
      </c>
      <c r="B384" s="143" t="s">
        <v>133</v>
      </c>
      <c r="C384" s="143" t="s">
        <v>756</v>
      </c>
      <c r="D384" s="143" t="s">
        <v>135</v>
      </c>
      <c r="E384" s="143" t="s">
        <v>762</v>
      </c>
      <c r="F384" s="143" t="s">
        <v>763</v>
      </c>
      <c r="G384" s="83" t="s">
        <v>1728</v>
      </c>
      <c r="H384" s="83" t="s">
        <v>31</v>
      </c>
      <c r="I384" s="83" t="s">
        <v>1727</v>
      </c>
      <c r="J384" s="83" t="s">
        <v>1008</v>
      </c>
      <c r="K384" s="84" t="s">
        <v>2204</v>
      </c>
      <c r="L384" s="84"/>
    </row>
    <row r="385" spans="1:12" ht="18" customHeight="1" x14ac:dyDescent="0.3">
      <c r="A385" s="144" t="s">
        <v>764</v>
      </c>
      <c r="B385" s="143" t="s">
        <v>133</v>
      </c>
      <c r="C385" s="143" t="s">
        <v>89</v>
      </c>
      <c r="D385" s="143" t="s">
        <v>135</v>
      </c>
      <c r="E385" s="143">
        <v>105</v>
      </c>
      <c r="F385" s="144" t="s">
        <v>765</v>
      </c>
      <c r="G385" s="83" t="s">
        <v>1730</v>
      </c>
      <c r="H385" s="83" t="s">
        <v>31</v>
      </c>
      <c r="I385" s="83" t="s">
        <v>1729</v>
      </c>
      <c r="J385" s="83" t="s">
        <v>1525</v>
      </c>
      <c r="K385" s="84" t="s">
        <v>2204</v>
      </c>
      <c r="L385" s="84"/>
    </row>
    <row r="386" spans="1:12" ht="18" customHeight="1" x14ac:dyDescent="0.3">
      <c r="A386" s="143" t="s">
        <v>766</v>
      </c>
      <c r="B386" s="143" t="s">
        <v>133</v>
      </c>
      <c r="C386" s="143" t="s">
        <v>79</v>
      </c>
      <c r="D386" s="143" t="s">
        <v>135</v>
      </c>
      <c r="E386" s="143">
        <v>111</v>
      </c>
      <c r="F386" s="143" t="s">
        <v>880</v>
      </c>
      <c r="G386" s="83" t="s">
        <v>1732</v>
      </c>
      <c r="H386" s="83" t="s">
        <v>31</v>
      </c>
      <c r="I386" s="83" t="s">
        <v>1725</v>
      </c>
      <c r="J386" s="83" t="s">
        <v>1009</v>
      </c>
      <c r="K386" s="84" t="s">
        <v>2204</v>
      </c>
      <c r="L386" s="84" t="s">
        <v>2262</v>
      </c>
    </row>
    <row r="387" spans="1:12" ht="18" customHeight="1" x14ac:dyDescent="0.3">
      <c r="A387" s="143" t="s">
        <v>767</v>
      </c>
      <c r="B387" s="143" t="s">
        <v>133</v>
      </c>
      <c r="C387" s="143" t="s">
        <v>79</v>
      </c>
      <c r="D387" s="143" t="s">
        <v>135</v>
      </c>
      <c r="E387" s="143">
        <v>112</v>
      </c>
      <c r="F387" s="143" t="s">
        <v>768</v>
      </c>
      <c r="G387" s="83" t="s">
        <v>1732</v>
      </c>
      <c r="H387" s="83" t="s">
        <v>31</v>
      </c>
      <c r="I387" s="83" t="s">
        <v>1725</v>
      </c>
      <c r="J387" s="83" t="s">
        <v>1009</v>
      </c>
      <c r="K387" s="84" t="s">
        <v>2204</v>
      </c>
      <c r="L387" s="84"/>
    </row>
    <row r="388" spans="1:12" ht="18" customHeight="1" x14ac:dyDescent="0.3">
      <c r="A388" s="143" t="s">
        <v>769</v>
      </c>
      <c r="B388" s="143" t="s">
        <v>133</v>
      </c>
      <c r="C388" s="143" t="s">
        <v>79</v>
      </c>
      <c r="D388" s="143" t="s">
        <v>135</v>
      </c>
      <c r="E388" s="143">
        <v>113</v>
      </c>
      <c r="F388" s="143" t="s">
        <v>1032</v>
      </c>
      <c r="G388" s="83" t="s">
        <v>1732</v>
      </c>
      <c r="H388" s="83" t="s">
        <v>31</v>
      </c>
      <c r="I388" s="83" t="s">
        <v>1725</v>
      </c>
      <c r="J388" s="83" t="s">
        <v>1009</v>
      </c>
      <c r="K388" s="84" t="s">
        <v>2204</v>
      </c>
      <c r="L388" s="84" t="s">
        <v>2262</v>
      </c>
    </row>
    <row r="389" spans="1:12" ht="18" customHeight="1" x14ac:dyDescent="0.3">
      <c r="A389" s="143" t="s">
        <v>770</v>
      </c>
      <c r="B389" s="143" t="s">
        <v>133</v>
      </c>
      <c r="C389" s="143" t="s">
        <v>79</v>
      </c>
      <c r="D389" s="143" t="s">
        <v>135</v>
      </c>
      <c r="E389" s="143">
        <v>114</v>
      </c>
      <c r="F389" s="143" t="s">
        <v>881</v>
      </c>
      <c r="G389" s="83" t="s">
        <v>1732</v>
      </c>
      <c r="H389" s="83" t="s">
        <v>31</v>
      </c>
      <c r="I389" s="83" t="s">
        <v>1725</v>
      </c>
      <c r="J389" s="83" t="s">
        <v>1009</v>
      </c>
      <c r="K389" s="84"/>
      <c r="L389" s="84"/>
    </row>
    <row r="390" spans="1:12" ht="18" customHeight="1" x14ac:dyDescent="0.3">
      <c r="A390" s="143" t="s">
        <v>771</v>
      </c>
      <c r="B390" s="143" t="s">
        <v>133</v>
      </c>
      <c r="C390" s="143" t="s">
        <v>79</v>
      </c>
      <c r="D390" s="143" t="s">
        <v>135</v>
      </c>
      <c r="E390" s="143" t="s">
        <v>882</v>
      </c>
      <c r="F390" s="143" t="s">
        <v>883</v>
      </c>
      <c r="G390" s="83" t="s">
        <v>1732</v>
      </c>
      <c r="H390" s="83" t="s">
        <v>31</v>
      </c>
      <c r="I390" s="83" t="s">
        <v>1725</v>
      </c>
      <c r="J390" s="83" t="s">
        <v>1009</v>
      </c>
      <c r="K390" s="84"/>
      <c r="L390" s="84"/>
    </row>
    <row r="391" spans="1:12" ht="18" customHeight="1" x14ac:dyDescent="0.3">
      <c r="A391" s="143" t="s">
        <v>772</v>
      </c>
      <c r="B391" s="143" t="s">
        <v>133</v>
      </c>
      <c r="C391" s="143" t="s">
        <v>79</v>
      </c>
      <c r="D391" s="143" t="s">
        <v>135</v>
      </c>
      <c r="E391" s="143">
        <v>121</v>
      </c>
      <c r="F391" s="143" t="s">
        <v>884</v>
      </c>
      <c r="G391" s="83" t="s">
        <v>1732</v>
      </c>
      <c r="H391" s="83" t="s">
        <v>31</v>
      </c>
      <c r="I391" s="83" t="s">
        <v>1725</v>
      </c>
      <c r="J391" s="83" t="s">
        <v>1009</v>
      </c>
      <c r="K391" s="84"/>
      <c r="L391" s="84"/>
    </row>
    <row r="392" spans="1:12" ht="18" customHeight="1" x14ac:dyDescent="0.3">
      <c r="A392" s="143" t="s">
        <v>773</v>
      </c>
      <c r="B392" s="143" t="s">
        <v>133</v>
      </c>
      <c r="C392" s="143" t="s">
        <v>79</v>
      </c>
      <c r="D392" s="143" t="s">
        <v>135</v>
      </c>
      <c r="E392" s="143">
        <v>122</v>
      </c>
      <c r="F392" s="143" t="s">
        <v>885</v>
      </c>
      <c r="G392" s="83" t="s">
        <v>1732</v>
      </c>
      <c r="H392" s="83" t="s">
        <v>31</v>
      </c>
      <c r="I392" s="83" t="s">
        <v>1725</v>
      </c>
      <c r="J392" s="83" t="s">
        <v>1009</v>
      </c>
      <c r="K392" s="84"/>
      <c r="L392" s="84"/>
    </row>
    <row r="393" spans="1:12" ht="18" customHeight="1" x14ac:dyDescent="0.3">
      <c r="A393" s="143" t="s">
        <v>774</v>
      </c>
      <c r="B393" s="143" t="s">
        <v>133</v>
      </c>
      <c r="C393" s="143" t="s">
        <v>756</v>
      </c>
      <c r="D393" s="143" t="s">
        <v>135</v>
      </c>
      <c r="E393" s="143">
        <v>209</v>
      </c>
      <c r="F393" s="143" t="s">
        <v>886</v>
      </c>
      <c r="G393" s="83" t="s">
        <v>1731</v>
      </c>
      <c r="H393" s="83" t="s">
        <v>31</v>
      </c>
      <c r="I393" s="83" t="s">
        <v>2667</v>
      </c>
      <c r="J393" s="83" t="s">
        <v>1527</v>
      </c>
      <c r="K393" s="84" t="s">
        <v>2204</v>
      </c>
      <c r="L393" s="84" t="s">
        <v>2262</v>
      </c>
    </row>
    <row r="394" spans="1:12" ht="18" customHeight="1" x14ac:dyDescent="0.3">
      <c r="A394" s="143" t="s">
        <v>775</v>
      </c>
      <c r="B394" s="143" t="s">
        <v>133</v>
      </c>
      <c r="C394" s="143" t="s">
        <v>756</v>
      </c>
      <c r="D394" s="143" t="s">
        <v>135</v>
      </c>
      <c r="E394" s="143">
        <v>210</v>
      </c>
      <c r="F394" s="143" t="s">
        <v>887</v>
      </c>
      <c r="G394" s="83" t="s">
        <v>1731</v>
      </c>
      <c r="H394" s="83" t="s">
        <v>31</v>
      </c>
      <c r="I394" s="83" t="s">
        <v>2667</v>
      </c>
      <c r="J394" s="83" t="s">
        <v>1527</v>
      </c>
      <c r="K394" s="84" t="s">
        <v>2204</v>
      </c>
      <c r="L394" s="84" t="s">
        <v>2263</v>
      </c>
    </row>
    <row r="395" spans="1:12" ht="18" customHeight="1" x14ac:dyDescent="0.3">
      <c r="A395" s="143" t="s">
        <v>776</v>
      </c>
      <c r="B395" s="143" t="s">
        <v>133</v>
      </c>
      <c r="C395" s="143" t="s">
        <v>756</v>
      </c>
      <c r="D395" s="143" t="s">
        <v>135</v>
      </c>
      <c r="E395" s="143">
        <v>212</v>
      </c>
      <c r="F395" s="143" t="s">
        <v>888</v>
      </c>
      <c r="G395" s="83" t="s">
        <v>1731</v>
      </c>
      <c r="H395" s="83" t="s">
        <v>31</v>
      </c>
      <c r="I395" s="83" t="s">
        <v>2667</v>
      </c>
      <c r="J395" s="83" t="s">
        <v>1527</v>
      </c>
      <c r="K395" s="84" t="s">
        <v>2204</v>
      </c>
      <c r="L395" s="84"/>
    </row>
    <row r="396" spans="1:12" ht="18" customHeight="1" x14ac:dyDescent="0.3">
      <c r="A396" s="143" t="s">
        <v>777</v>
      </c>
      <c r="B396" s="143" t="s">
        <v>133</v>
      </c>
      <c r="C396" s="143" t="s">
        <v>756</v>
      </c>
      <c r="D396" s="143" t="s">
        <v>135</v>
      </c>
      <c r="E396" s="143">
        <v>213</v>
      </c>
      <c r="F396" s="143" t="s">
        <v>889</v>
      </c>
      <c r="G396" s="83" t="s">
        <v>1731</v>
      </c>
      <c r="H396" s="83" t="s">
        <v>31</v>
      </c>
      <c r="I396" s="83" t="s">
        <v>2667</v>
      </c>
      <c r="J396" s="83" t="s">
        <v>1527</v>
      </c>
      <c r="K396" s="84" t="s">
        <v>2204</v>
      </c>
      <c r="L396" s="84"/>
    </row>
    <row r="397" spans="1:12" ht="18" customHeight="1" x14ac:dyDescent="0.3">
      <c r="A397" s="143" t="s">
        <v>778</v>
      </c>
      <c r="B397" s="143" t="s">
        <v>133</v>
      </c>
      <c r="C397" s="143" t="s">
        <v>756</v>
      </c>
      <c r="D397" s="143" t="s">
        <v>135</v>
      </c>
      <c r="E397" s="143">
        <v>214</v>
      </c>
      <c r="F397" s="143" t="s">
        <v>61</v>
      </c>
      <c r="G397" s="83" t="s">
        <v>1731</v>
      </c>
      <c r="H397" s="83" t="s">
        <v>31</v>
      </c>
      <c r="I397" s="83" t="s">
        <v>2667</v>
      </c>
      <c r="J397" s="83" t="s">
        <v>1527</v>
      </c>
      <c r="K397" s="84" t="s">
        <v>2204</v>
      </c>
      <c r="L397" s="84"/>
    </row>
    <row r="398" spans="1:12" ht="18" customHeight="1" x14ac:dyDescent="0.3">
      <c r="A398" s="143" t="s">
        <v>779</v>
      </c>
      <c r="B398" s="143" t="s">
        <v>133</v>
      </c>
      <c r="C398" s="143" t="s">
        <v>756</v>
      </c>
      <c r="D398" s="143" t="s">
        <v>135</v>
      </c>
      <c r="E398" s="143">
        <v>215</v>
      </c>
      <c r="F398" s="143" t="s">
        <v>95</v>
      </c>
      <c r="G398" s="83" t="s">
        <v>1731</v>
      </c>
      <c r="H398" s="83" t="s">
        <v>31</v>
      </c>
      <c r="I398" s="83" t="s">
        <v>2667</v>
      </c>
      <c r="J398" s="83" t="s">
        <v>1527</v>
      </c>
      <c r="K398" s="84" t="s">
        <v>2204</v>
      </c>
      <c r="L398" s="84"/>
    </row>
    <row r="399" spans="1:12" ht="18" customHeight="1" x14ac:dyDescent="0.3">
      <c r="A399" s="143" t="s">
        <v>1156</v>
      </c>
      <c r="B399" s="143" t="s">
        <v>133</v>
      </c>
      <c r="C399" s="143" t="s">
        <v>756</v>
      </c>
      <c r="D399" s="143" t="s">
        <v>135</v>
      </c>
      <c r="E399" s="143">
        <v>216</v>
      </c>
      <c r="F399" s="143" t="s">
        <v>1157</v>
      </c>
      <c r="G399" s="83" t="s">
        <v>1731</v>
      </c>
      <c r="H399" s="83" t="s">
        <v>31</v>
      </c>
      <c r="I399" s="83" t="s">
        <v>2667</v>
      </c>
      <c r="J399" s="83" t="s">
        <v>1527</v>
      </c>
      <c r="K399" s="84" t="s">
        <v>2204</v>
      </c>
      <c r="L399" s="84"/>
    </row>
    <row r="400" spans="1:12" ht="18" customHeight="1" x14ac:dyDescent="0.3">
      <c r="A400" s="143" t="s">
        <v>1158</v>
      </c>
      <c r="B400" s="143" t="s">
        <v>133</v>
      </c>
      <c r="C400" s="143" t="s">
        <v>756</v>
      </c>
      <c r="D400" s="143" t="s">
        <v>135</v>
      </c>
      <c r="E400" s="143">
        <v>217</v>
      </c>
      <c r="F400" s="143" t="s">
        <v>890</v>
      </c>
      <c r="G400" s="83" t="s">
        <v>1731</v>
      </c>
      <c r="H400" s="83" t="s">
        <v>31</v>
      </c>
      <c r="I400" s="83" t="s">
        <v>2667</v>
      </c>
      <c r="J400" s="83" t="s">
        <v>1527</v>
      </c>
      <c r="K400" s="84" t="s">
        <v>2204</v>
      </c>
      <c r="L400" s="84"/>
    </row>
    <row r="401" spans="1:12" ht="18" customHeight="1" x14ac:dyDescent="0.3">
      <c r="A401" s="143" t="s">
        <v>1159</v>
      </c>
      <c r="B401" s="143" t="s">
        <v>133</v>
      </c>
      <c r="C401" s="143" t="s">
        <v>756</v>
      </c>
      <c r="D401" s="143" t="s">
        <v>135</v>
      </c>
      <c r="E401" s="143">
        <v>218</v>
      </c>
      <c r="F401" s="143" t="s">
        <v>891</v>
      </c>
      <c r="G401" s="83" t="s">
        <v>1731</v>
      </c>
      <c r="H401" s="83" t="s">
        <v>31</v>
      </c>
      <c r="I401" s="83" t="s">
        <v>2667</v>
      </c>
      <c r="J401" s="83" t="s">
        <v>1527</v>
      </c>
      <c r="K401" s="84" t="s">
        <v>2204</v>
      </c>
      <c r="L401" s="84"/>
    </row>
    <row r="402" spans="1:12" ht="18" customHeight="1" x14ac:dyDescent="0.3">
      <c r="A402" s="143" t="s">
        <v>2399</v>
      </c>
      <c r="B402" s="143" t="s">
        <v>133</v>
      </c>
      <c r="C402" s="143" t="s">
        <v>79</v>
      </c>
      <c r="D402" s="143" t="s">
        <v>135</v>
      </c>
      <c r="E402" s="143" t="s">
        <v>39</v>
      </c>
      <c r="F402" s="143" t="s">
        <v>2400</v>
      </c>
      <c r="G402" s="83" t="s">
        <v>1737</v>
      </c>
      <c r="H402" s="83" t="s">
        <v>31</v>
      </c>
      <c r="I402" s="83" t="s">
        <v>2668</v>
      </c>
      <c r="J402" s="83" t="s">
        <v>1009</v>
      </c>
      <c r="K402" s="84" t="s">
        <v>2204</v>
      </c>
      <c r="L402" s="84"/>
    </row>
    <row r="403" spans="1:12" ht="18" customHeight="1" x14ac:dyDescent="0.3">
      <c r="A403" s="143" t="s">
        <v>1160</v>
      </c>
      <c r="B403" s="143" t="s">
        <v>133</v>
      </c>
      <c r="C403" s="143" t="s">
        <v>79</v>
      </c>
      <c r="D403" s="143" t="s">
        <v>135</v>
      </c>
      <c r="E403" s="143">
        <v>301</v>
      </c>
      <c r="F403" s="143" t="s">
        <v>1161</v>
      </c>
      <c r="G403" s="83" t="s">
        <v>1733</v>
      </c>
      <c r="H403" s="83" t="s">
        <v>31</v>
      </c>
      <c r="I403" s="83" t="s">
        <v>2668</v>
      </c>
      <c r="J403" s="83" t="s">
        <v>1009</v>
      </c>
      <c r="K403" s="84" t="s">
        <v>2204</v>
      </c>
      <c r="L403" s="84"/>
    </row>
    <row r="404" spans="1:12" ht="18" customHeight="1" x14ac:dyDescent="0.3">
      <c r="A404" s="143" t="s">
        <v>2401</v>
      </c>
      <c r="B404" s="143" t="s">
        <v>133</v>
      </c>
      <c r="C404" s="143" t="s">
        <v>79</v>
      </c>
      <c r="D404" s="143" t="s">
        <v>135</v>
      </c>
      <c r="E404" s="143">
        <v>302</v>
      </c>
      <c r="F404" s="143" t="s">
        <v>2402</v>
      </c>
      <c r="G404" s="83" t="s">
        <v>1735</v>
      </c>
      <c r="H404" s="83" t="s">
        <v>31</v>
      </c>
      <c r="I404" s="83" t="s">
        <v>2157</v>
      </c>
      <c r="J404" s="83" t="s">
        <v>1009</v>
      </c>
      <c r="K404" s="84" t="s">
        <v>2204</v>
      </c>
      <c r="L404" s="84"/>
    </row>
    <row r="405" spans="1:12" ht="18" customHeight="1" x14ac:dyDescent="0.3">
      <c r="A405" s="143" t="s">
        <v>1162</v>
      </c>
      <c r="B405" s="143" t="s">
        <v>133</v>
      </c>
      <c r="C405" s="143" t="s">
        <v>79</v>
      </c>
      <c r="D405" s="143" t="s">
        <v>135</v>
      </c>
      <c r="E405" s="143">
        <v>306</v>
      </c>
      <c r="F405" s="143" t="s">
        <v>892</v>
      </c>
      <c r="G405" s="83" t="s">
        <v>1734</v>
      </c>
      <c r="H405" s="83" t="s">
        <v>31</v>
      </c>
      <c r="I405" s="83" t="s">
        <v>2158</v>
      </c>
      <c r="J405" s="83" t="s">
        <v>1009</v>
      </c>
      <c r="K405" s="84" t="s">
        <v>2204</v>
      </c>
      <c r="L405" s="84"/>
    </row>
    <row r="406" spans="1:12" ht="18" customHeight="1" x14ac:dyDescent="0.3">
      <c r="A406" s="143" t="s">
        <v>1163</v>
      </c>
      <c r="B406" s="143" t="s">
        <v>133</v>
      </c>
      <c r="C406" s="143" t="s">
        <v>79</v>
      </c>
      <c r="D406" s="143" t="s">
        <v>135</v>
      </c>
      <c r="E406" s="143">
        <v>303</v>
      </c>
      <c r="F406" s="143" t="s">
        <v>893</v>
      </c>
      <c r="G406" s="83" t="s">
        <v>1734</v>
      </c>
      <c r="H406" s="83" t="s">
        <v>31</v>
      </c>
      <c r="I406" s="83" t="s">
        <v>2669</v>
      </c>
      <c r="J406" s="83" t="s">
        <v>1009</v>
      </c>
      <c r="K406" s="84" t="s">
        <v>2204</v>
      </c>
      <c r="L406" s="84"/>
    </row>
    <row r="407" spans="1:12" ht="18" customHeight="1" x14ac:dyDescent="0.3">
      <c r="A407" s="143" t="s">
        <v>1164</v>
      </c>
      <c r="B407" s="143" t="s">
        <v>133</v>
      </c>
      <c r="C407" s="143" t="s">
        <v>79</v>
      </c>
      <c r="D407" s="143" t="s">
        <v>135</v>
      </c>
      <c r="E407" s="143">
        <v>313</v>
      </c>
      <c r="F407" s="143" t="s">
        <v>1024</v>
      </c>
      <c r="G407" s="83" t="s">
        <v>1742</v>
      </c>
      <c r="H407" s="83" t="s">
        <v>31</v>
      </c>
      <c r="I407" s="83" t="s">
        <v>2670</v>
      </c>
      <c r="J407" s="83" t="s">
        <v>1008</v>
      </c>
      <c r="K407" s="84" t="s">
        <v>2209</v>
      </c>
      <c r="L407" s="84"/>
    </row>
    <row r="408" spans="1:12" ht="18" customHeight="1" x14ac:dyDescent="0.3">
      <c r="A408" s="143" t="s">
        <v>1165</v>
      </c>
      <c r="B408" s="143" t="s">
        <v>133</v>
      </c>
      <c r="C408" s="143" t="s">
        <v>79</v>
      </c>
      <c r="D408" s="143" t="s">
        <v>135</v>
      </c>
      <c r="E408" s="143">
        <v>315</v>
      </c>
      <c r="F408" s="143" t="s">
        <v>894</v>
      </c>
      <c r="G408" s="83" t="s">
        <v>1736</v>
      </c>
      <c r="H408" s="83" t="s">
        <v>31</v>
      </c>
      <c r="I408" s="83" t="s">
        <v>1738</v>
      </c>
      <c r="J408" s="83" t="s">
        <v>1009</v>
      </c>
      <c r="K408" s="83" t="s">
        <v>2204</v>
      </c>
      <c r="L408" s="83"/>
    </row>
    <row r="409" spans="1:12" ht="18" customHeight="1" x14ac:dyDescent="0.3">
      <c r="A409" s="143" t="s">
        <v>1166</v>
      </c>
      <c r="B409" s="143" t="s">
        <v>133</v>
      </c>
      <c r="C409" s="143" t="s">
        <v>79</v>
      </c>
      <c r="D409" s="143" t="s">
        <v>135</v>
      </c>
      <c r="E409" s="143">
        <v>316</v>
      </c>
      <c r="F409" s="143" t="s">
        <v>895</v>
      </c>
      <c r="G409" s="83" t="s">
        <v>1735</v>
      </c>
      <c r="H409" s="83" t="s">
        <v>31</v>
      </c>
      <c r="I409" s="83" t="s">
        <v>2157</v>
      </c>
      <c r="J409" s="83" t="s">
        <v>1009</v>
      </c>
      <c r="K409" s="84" t="s">
        <v>2209</v>
      </c>
      <c r="L409" s="84"/>
    </row>
    <row r="410" spans="1:12" ht="18" customHeight="1" x14ac:dyDescent="0.3">
      <c r="A410" s="143" t="s">
        <v>1167</v>
      </c>
      <c r="B410" s="143" t="s">
        <v>133</v>
      </c>
      <c r="C410" s="143" t="s">
        <v>79</v>
      </c>
      <c r="D410" s="143" t="s">
        <v>135</v>
      </c>
      <c r="E410" s="143">
        <v>317</v>
      </c>
      <c r="F410" s="143" t="s">
        <v>896</v>
      </c>
      <c r="G410" s="83" t="s">
        <v>1739</v>
      </c>
      <c r="H410" s="83" t="s">
        <v>31</v>
      </c>
      <c r="I410" s="83" t="s">
        <v>1740</v>
      </c>
      <c r="J410" s="83" t="s">
        <v>1008</v>
      </c>
      <c r="K410" s="84" t="s">
        <v>2204</v>
      </c>
      <c r="L410" s="84"/>
    </row>
    <row r="411" spans="1:12" ht="18" customHeight="1" x14ac:dyDescent="0.3">
      <c r="A411" s="143" t="s">
        <v>1168</v>
      </c>
      <c r="B411" s="143" t="s">
        <v>133</v>
      </c>
      <c r="C411" s="143" t="s">
        <v>79</v>
      </c>
      <c r="D411" s="143" t="s">
        <v>135</v>
      </c>
      <c r="E411" s="143">
        <v>318</v>
      </c>
      <c r="F411" s="143" t="s">
        <v>1023</v>
      </c>
      <c r="G411" s="83" t="s">
        <v>1733</v>
      </c>
      <c r="H411" s="83" t="s">
        <v>31</v>
      </c>
      <c r="I411" s="83" t="s">
        <v>2668</v>
      </c>
      <c r="J411" s="83" t="s">
        <v>1009</v>
      </c>
      <c r="K411" s="83"/>
      <c r="L411" s="83"/>
    </row>
    <row r="412" spans="1:12" ht="18" customHeight="1" x14ac:dyDescent="0.3">
      <c r="A412" s="143" t="s">
        <v>1169</v>
      </c>
      <c r="B412" s="143" t="s">
        <v>133</v>
      </c>
      <c r="C412" s="143" t="s">
        <v>79</v>
      </c>
      <c r="D412" s="143" t="s">
        <v>135</v>
      </c>
      <c r="E412" s="143">
        <v>319</v>
      </c>
      <c r="F412" s="143" t="s">
        <v>1170</v>
      </c>
      <c r="G412" s="83" t="s">
        <v>1737</v>
      </c>
      <c r="H412" s="83" t="s">
        <v>31</v>
      </c>
      <c r="I412" s="83" t="s">
        <v>1741</v>
      </c>
      <c r="J412" s="83" t="s">
        <v>1009</v>
      </c>
      <c r="K412" s="84" t="s">
        <v>2204</v>
      </c>
      <c r="L412" s="84"/>
    </row>
    <row r="413" spans="1:12" ht="18" customHeight="1" x14ac:dyDescent="0.3">
      <c r="A413" s="143" t="s">
        <v>1171</v>
      </c>
      <c r="B413" s="143" t="s">
        <v>133</v>
      </c>
      <c r="C413" s="143" t="s">
        <v>79</v>
      </c>
      <c r="D413" s="143" t="s">
        <v>135</v>
      </c>
      <c r="E413" s="143">
        <v>320</v>
      </c>
      <c r="F413" s="143" t="s">
        <v>897</v>
      </c>
      <c r="G413" s="83" t="s">
        <v>1737</v>
      </c>
      <c r="H413" s="83" t="s">
        <v>31</v>
      </c>
      <c r="I413" s="83" t="s">
        <v>1741</v>
      </c>
      <c r="J413" s="83" t="s">
        <v>1009</v>
      </c>
      <c r="K413" s="84" t="s">
        <v>2204</v>
      </c>
      <c r="L413" s="84"/>
    </row>
    <row r="414" spans="1:12" ht="18" customHeight="1" x14ac:dyDescent="0.3">
      <c r="A414" s="143" t="s">
        <v>1172</v>
      </c>
      <c r="B414" s="143" t="s">
        <v>133</v>
      </c>
      <c r="C414" s="143" t="s">
        <v>79</v>
      </c>
      <c r="D414" s="143" t="s">
        <v>135</v>
      </c>
      <c r="E414" s="143">
        <v>321</v>
      </c>
      <c r="F414" s="143" t="s">
        <v>898</v>
      </c>
      <c r="G414" s="83" t="s">
        <v>1733</v>
      </c>
      <c r="H414" s="83" t="s">
        <v>31</v>
      </c>
      <c r="I414" s="83" t="s">
        <v>2668</v>
      </c>
      <c r="J414" s="83" t="s">
        <v>1009</v>
      </c>
      <c r="K414" s="84" t="s">
        <v>2204</v>
      </c>
      <c r="L414" s="84"/>
    </row>
    <row r="415" spans="1:12" ht="18" customHeight="1" x14ac:dyDescent="0.3">
      <c r="A415" s="143" t="s">
        <v>1173</v>
      </c>
      <c r="B415" s="143" t="s">
        <v>133</v>
      </c>
      <c r="C415" s="143" t="s">
        <v>79</v>
      </c>
      <c r="D415" s="143" t="s">
        <v>135</v>
      </c>
      <c r="E415" s="143">
        <v>322</v>
      </c>
      <c r="F415" s="143" t="s">
        <v>1174</v>
      </c>
      <c r="G415" s="83" t="s">
        <v>1733</v>
      </c>
      <c r="H415" s="83" t="s">
        <v>31</v>
      </c>
      <c r="I415" s="83" t="s">
        <v>2668</v>
      </c>
      <c r="J415" s="83" t="s">
        <v>1009</v>
      </c>
      <c r="K415" s="84" t="s">
        <v>2204</v>
      </c>
      <c r="L415" s="84"/>
    </row>
    <row r="416" spans="1:12" ht="18" customHeight="1" x14ac:dyDescent="0.3">
      <c r="A416" s="143" t="s">
        <v>1175</v>
      </c>
      <c r="B416" s="143" t="s">
        <v>133</v>
      </c>
      <c r="C416" s="143" t="s">
        <v>79</v>
      </c>
      <c r="D416" s="143" t="s">
        <v>135</v>
      </c>
      <c r="E416" s="143">
        <v>323</v>
      </c>
      <c r="F416" s="143" t="s">
        <v>1176</v>
      </c>
      <c r="G416" s="83" t="s">
        <v>1743</v>
      </c>
      <c r="H416" s="83" t="s">
        <v>31</v>
      </c>
      <c r="I416" s="83" t="s">
        <v>2671</v>
      </c>
      <c r="J416" s="83" t="s">
        <v>1009</v>
      </c>
      <c r="K416" s="84" t="s">
        <v>2204</v>
      </c>
      <c r="L416" s="84"/>
    </row>
    <row r="417" spans="1:12" ht="18" customHeight="1" x14ac:dyDescent="0.3">
      <c r="A417" s="143" t="s">
        <v>1177</v>
      </c>
      <c r="B417" s="143" t="s">
        <v>133</v>
      </c>
      <c r="C417" s="143" t="s">
        <v>79</v>
      </c>
      <c r="D417" s="143" t="s">
        <v>135</v>
      </c>
      <c r="E417" s="143">
        <v>324</v>
      </c>
      <c r="F417" s="143" t="s">
        <v>2403</v>
      </c>
      <c r="G417" s="83" t="s">
        <v>1743</v>
      </c>
      <c r="H417" s="83" t="s">
        <v>31</v>
      </c>
      <c r="I417" s="83" t="s">
        <v>2671</v>
      </c>
      <c r="J417" s="83" t="s">
        <v>1009</v>
      </c>
      <c r="K417" s="84" t="s">
        <v>2204</v>
      </c>
      <c r="L417" s="84"/>
    </row>
    <row r="418" spans="1:12" ht="18" customHeight="1" x14ac:dyDescent="0.3">
      <c r="A418" s="143" t="s">
        <v>1178</v>
      </c>
      <c r="B418" s="143" t="s">
        <v>133</v>
      </c>
      <c r="C418" s="143" t="s">
        <v>79</v>
      </c>
      <c r="D418" s="143" t="s">
        <v>135</v>
      </c>
      <c r="E418" s="143">
        <v>325</v>
      </c>
      <c r="F418" s="143" t="s">
        <v>899</v>
      </c>
      <c r="G418" s="83" t="s">
        <v>1749</v>
      </c>
      <c r="H418" s="83" t="s">
        <v>31</v>
      </c>
      <c r="I418" s="83" t="s">
        <v>2672</v>
      </c>
      <c r="J418" s="83" t="s">
        <v>1008</v>
      </c>
      <c r="K418" s="84" t="s">
        <v>2204</v>
      </c>
      <c r="L418" s="84"/>
    </row>
    <row r="419" spans="1:12" ht="18" customHeight="1" x14ac:dyDescent="0.3">
      <c r="A419" s="143" t="s">
        <v>1179</v>
      </c>
      <c r="B419" s="143" t="s">
        <v>133</v>
      </c>
      <c r="C419" s="143" t="s">
        <v>79</v>
      </c>
      <c r="D419" s="143" t="s">
        <v>135</v>
      </c>
      <c r="E419" s="143">
        <v>328</v>
      </c>
      <c r="F419" s="143" t="s">
        <v>900</v>
      </c>
      <c r="G419" s="83" t="s">
        <v>1744</v>
      </c>
      <c r="H419" s="83" t="s">
        <v>31</v>
      </c>
      <c r="I419" s="83" t="s">
        <v>2673</v>
      </c>
      <c r="J419" s="83" t="s">
        <v>1008</v>
      </c>
      <c r="K419" s="84" t="s">
        <v>2204</v>
      </c>
      <c r="L419" s="84"/>
    </row>
    <row r="420" spans="1:12" ht="18" customHeight="1" x14ac:dyDescent="0.3">
      <c r="A420" s="143" t="s">
        <v>2404</v>
      </c>
      <c r="B420" s="143" t="s">
        <v>133</v>
      </c>
      <c r="C420" s="143" t="s">
        <v>79</v>
      </c>
      <c r="D420" s="143" t="s">
        <v>135</v>
      </c>
      <c r="E420" s="143">
        <v>330</v>
      </c>
      <c r="F420" s="143" t="s">
        <v>2405</v>
      </c>
      <c r="G420" s="83" t="s">
        <v>2572</v>
      </c>
      <c r="H420" s="83" t="s">
        <v>31</v>
      </c>
      <c r="I420" s="83" t="s">
        <v>2674</v>
      </c>
      <c r="J420" s="83" t="s">
        <v>1008</v>
      </c>
      <c r="K420" s="84" t="s">
        <v>2204</v>
      </c>
      <c r="L420" s="84"/>
    </row>
    <row r="421" spans="1:12" ht="18" customHeight="1" x14ac:dyDescent="0.3">
      <c r="A421" s="143" t="s">
        <v>2406</v>
      </c>
      <c r="B421" s="143" t="s">
        <v>133</v>
      </c>
      <c r="C421" s="143" t="s">
        <v>79</v>
      </c>
      <c r="D421" s="143" t="s">
        <v>135</v>
      </c>
      <c r="E421" s="143">
        <v>331</v>
      </c>
      <c r="F421" s="143" t="s">
        <v>2407</v>
      </c>
      <c r="G421" s="83" t="s">
        <v>2573</v>
      </c>
      <c r="H421" s="83" t="s">
        <v>31</v>
      </c>
      <c r="I421" s="83" t="s">
        <v>2675</v>
      </c>
      <c r="J421" s="83" t="s">
        <v>32</v>
      </c>
      <c r="K421" s="84" t="s">
        <v>2204</v>
      </c>
      <c r="L421" s="84"/>
    </row>
    <row r="422" spans="1:12" ht="18" customHeight="1" x14ac:dyDescent="0.3">
      <c r="A422" s="143" t="s">
        <v>1180</v>
      </c>
      <c r="B422" s="143" t="s">
        <v>133</v>
      </c>
      <c r="C422" s="143" t="s">
        <v>756</v>
      </c>
      <c r="D422" s="143" t="s">
        <v>135</v>
      </c>
      <c r="E422" s="143">
        <v>402</v>
      </c>
      <c r="F422" s="143" t="s">
        <v>901</v>
      </c>
      <c r="G422" s="83" t="s">
        <v>1747</v>
      </c>
      <c r="H422" s="83" t="s">
        <v>31</v>
      </c>
      <c r="I422" s="83" t="s">
        <v>1850</v>
      </c>
      <c r="J422" s="83" t="s">
        <v>1008</v>
      </c>
      <c r="K422" s="84" t="s">
        <v>2204</v>
      </c>
      <c r="L422" s="84"/>
    </row>
    <row r="423" spans="1:12" ht="18" customHeight="1" x14ac:dyDescent="0.3">
      <c r="A423" s="143" t="s">
        <v>1181</v>
      </c>
      <c r="B423" s="143" t="s">
        <v>133</v>
      </c>
      <c r="C423" s="143" t="s">
        <v>756</v>
      </c>
      <c r="D423" s="143" t="s">
        <v>135</v>
      </c>
      <c r="E423" s="143">
        <v>421</v>
      </c>
      <c r="F423" s="143" t="s">
        <v>902</v>
      </c>
      <c r="G423" s="83" t="s">
        <v>1745</v>
      </c>
      <c r="H423" s="83" t="s">
        <v>31</v>
      </c>
      <c r="I423" s="83" t="s">
        <v>1745</v>
      </c>
      <c r="J423" s="83" t="s">
        <v>1525</v>
      </c>
      <c r="K423" s="84" t="s">
        <v>2204</v>
      </c>
      <c r="L423" s="84"/>
    </row>
    <row r="424" spans="1:12" ht="18" customHeight="1" x14ac:dyDescent="0.3">
      <c r="A424" s="143" t="s">
        <v>1182</v>
      </c>
      <c r="B424" s="143" t="s">
        <v>133</v>
      </c>
      <c r="C424" s="143" t="s">
        <v>756</v>
      </c>
      <c r="D424" s="143" t="s">
        <v>135</v>
      </c>
      <c r="E424" s="143">
        <v>439</v>
      </c>
      <c r="F424" s="143" t="s">
        <v>1183</v>
      </c>
      <c r="G424" s="83" t="s">
        <v>1728</v>
      </c>
      <c r="H424" s="83" t="s">
        <v>31</v>
      </c>
      <c r="I424" s="83" t="s">
        <v>1727</v>
      </c>
      <c r="J424" s="83" t="s">
        <v>1008</v>
      </c>
      <c r="K424" s="84" t="s">
        <v>2204</v>
      </c>
      <c r="L424" s="84"/>
    </row>
    <row r="425" spans="1:12" ht="18" customHeight="1" x14ac:dyDescent="0.3">
      <c r="A425" s="143" t="s">
        <v>1184</v>
      </c>
      <c r="B425" s="143" t="s">
        <v>133</v>
      </c>
      <c r="C425" s="143" t="s">
        <v>756</v>
      </c>
      <c r="D425" s="143" t="s">
        <v>135</v>
      </c>
      <c r="E425" s="143">
        <v>443</v>
      </c>
      <c r="F425" s="143" t="s">
        <v>903</v>
      </c>
      <c r="G425" s="83" t="s">
        <v>1723</v>
      </c>
      <c r="H425" s="83" t="s">
        <v>31</v>
      </c>
      <c r="I425" s="83" t="s">
        <v>1748</v>
      </c>
      <c r="J425" s="83" t="s">
        <v>1008</v>
      </c>
      <c r="K425" s="84" t="s">
        <v>2204</v>
      </c>
      <c r="L425" s="84"/>
    </row>
    <row r="426" spans="1:12" ht="18" customHeight="1" x14ac:dyDescent="0.3">
      <c r="A426" s="143" t="s">
        <v>1185</v>
      </c>
      <c r="B426" s="143" t="s">
        <v>133</v>
      </c>
      <c r="C426" s="143" t="s">
        <v>756</v>
      </c>
      <c r="D426" s="143" t="s">
        <v>135</v>
      </c>
      <c r="E426" s="143">
        <v>454</v>
      </c>
      <c r="F426" s="143" t="s">
        <v>1186</v>
      </c>
      <c r="G426" s="83" t="s">
        <v>1731</v>
      </c>
      <c r="H426" s="83" t="s">
        <v>31</v>
      </c>
      <c r="I426" s="83" t="s">
        <v>2667</v>
      </c>
      <c r="J426" s="83" t="s">
        <v>1527</v>
      </c>
      <c r="K426" s="84" t="s">
        <v>2204</v>
      </c>
      <c r="L426" s="84"/>
    </row>
    <row r="427" spans="1:12" ht="18" customHeight="1" x14ac:dyDescent="0.3">
      <c r="A427" s="143" t="s">
        <v>1187</v>
      </c>
      <c r="B427" s="143" t="s">
        <v>133</v>
      </c>
      <c r="C427" s="143" t="s">
        <v>756</v>
      </c>
      <c r="D427" s="143" t="s">
        <v>135</v>
      </c>
      <c r="E427" s="143">
        <v>455</v>
      </c>
      <c r="F427" s="143" t="s">
        <v>1188</v>
      </c>
      <c r="G427" s="83" t="s">
        <v>1731</v>
      </c>
      <c r="H427" s="83" t="s">
        <v>31</v>
      </c>
      <c r="I427" s="83" t="s">
        <v>2667</v>
      </c>
      <c r="J427" s="83" t="s">
        <v>1527</v>
      </c>
      <c r="K427" s="84" t="s">
        <v>2204</v>
      </c>
      <c r="L427" s="84"/>
    </row>
    <row r="428" spans="1:12" ht="18" customHeight="1" x14ac:dyDescent="0.3">
      <c r="A428" s="144" t="s">
        <v>1189</v>
      </c>
      <c r="B428" s="143" t="s">
        <v>133</v>
      </c>
      <c r="C428" s="143" t="s">
        <v>1190</v>
      </c>
      <c r="D428" s="143" t="s">
        <v>135</v>
      </c>
      <c r="E428" s="143">
        <v>501</v>
      </c>
      <c r="F428" s="144" t="s">
        <v>1191</v>
      </c>
      <c r="G428" s="83" t="s">
        <v>1588</v>
      </c>
      <c r="H428" s="83" t="s">
        <v>31</v>
      </c>
      <c r="I428" s="83" t="s">
        <v>2159</v>
      </c>
      <c r="J428" s="83" t="s">
        <v>1009</v>
      </c>
      <c r="K428" s="84" t="s">
        <v>2204</v>
      </c>
      <c r="L428" s="84"/>
    </row>
    <row r="429" spans="1:12" ht="18" customHeight="1" x14ac:dyDescent="0.3">
      <c r="A429" s="143" t="s">
        <v>1192</v>
      </c>
      <c r="B429" s="143" t="s">
        <v>133</v>
      </c>
      <c r="C429" s="143" t="s">
        <v>1190</v>
      </c>
      <c r="D429" s="143" t="s">
        <v>135</v>
      </c>
      <c r="E429" s="143">
        <v>502</v>
      </c>
      <c r="F429" s="143" t="s">
        <v>1025</v>
      </c>
      <c r="G429" s="83" t="s">
        <v>1754</v>
      </c>
      <c r="H429" s="83" t="s">
        <v>31</v>
      </c>
      <c r="I429" s="83" t="s">
        <v>2160</v>
      </c>
      <c r="J429" s="83" t="s">
        <v>1009</v>
      </c>
      <c r="K429" s="84" t="s">
        <v>2204</v>
      </c>
      <c r="L429" s="84"/>
    </row>
    <row r="430" spans="1:12" ht="18" customHeight="1" x14ac:dyDescent="0.3">
      <c r="A430" s="144" t="s">
        <v>1193</v>
      </c>
      <c r="B430" s="143" t="s">
        <v>133</v>
      </c>
      <c r="C430" s="143" t="s">
        <v>1190</v>
      </c>
      <c r="D430" s="143" t="s">
        <v>135</v>
      </c>
      <c r="E430" s="143">
        <v>504</v>
      </c>
      <c r="F430" s="144" t="s">
        <v>904</v>
      </c>
      <c r="G430" s="83" t="s">
        <v>1758</v>
      </c>
      <c r="H430" s="83" t="s">
        <v>31</v>
      </c>
      <c r="I430" s="83" t="s">
        <v>2676</v>
      </c>
      <c r="J430" s="83" t="s">
        <v>1008</v>
      </c>
      <c r="K430" s="84" t="s">
        <v>2209</v>
      </c>
      <c r="L430" s="84"/>
    </row>
    <row r="431" spans="1:12" ht="18" customHeight="1" x14ac:dyDescent="0.3">
      <c r="A431" s="143" t="s">
        <v>1194</v>
      </c>
      <c r="B431" s="143" t="s">
        <v>133</v>
      </c>
      <c r="C431" s="143" t="s">
        <v>1190</v>
      </c>
      <c r="D431" s="143" t="s">
        <v>135</v>
      </c>
      <c r="E431" s="143">
        <v>505</v>
      </c>
      <c r="F431" s="143" t="s">
        <v>158</v>
      </c>
      <c r="G431" s="83" t="s">
        <v>1751</v>
      </c>
      <c r="H431" s="83" t="s">
        <v>31</v>
      </c>
      <c r="I431" s="83" t="s">
        <v>2677</v>
      </c>
      <c r="J431" s="83" t="s">
        <v>1009</v>
      </c>
      <c r="K431" s="84" t="s">
        <v>2204</v>
      </c>
      <c r="L431" s="84"/>
    </row>
    <row r="432" spans="1:12" ht="18" customHeight="1" x14ac:dyDescent="0.3">
      <c r="A432" s="143" t="s">
        <v>1195</v>
      </c>
      <c r="B432" s="143" t="s">
        <v>133</v>
      </c>
      <c r="C432" s="143" t="s">
        <v>1190</v>
      </c>
      <c r="D432" s="143" t="s">
        <v>135</v>
      </c>
      <c r="E432" s="143">
        <v>510</v>
      </c>
      <c r="F432" s="143" t="s">
        <v>905</v>
      </c>
      <c r="G432" s="83" t="s">
        <v>1752</v>
      </c>
      <c r="H432" s="83" t="s">
        <v>31</v>
      </c>
      <c r="I432" s="83" t="s">
        <v>2678</v>
      </c>
      <c r="J432" s="83" t="s">
        <v>1008</v>
      </c>
      <c r="K432" s="84" t="s">
        <v>2209</v>
      </c>
      <c r="L432" s="84"/>
    </row>
    <row r="433" spans="1:12" ht="18" customHeight="1" x14ac:dyDescent="0.3">
      <c r="A433" s="143" t="s">
        <v>1196</v>
      </c>
      <c r="B433" s="143" t="s">
        <v>133</v>
      </c>
      <c r="C433" s="143" t="s">
        <v>1190</v>
      </c>
      <c r="D433" s="143" t="s">
        <v>135</v>
      </c>
      <c r="E433" s="143">
        <v>513</v>
      </c>
      <c r="F433" s="143" t="s">
        <v>906</v>
      </c>
      <c r="G433" s="83" t="s">
        <v>1755</v>
      </c>
      <c r="H433" s="83" t="s">
        <v>31</v>
      </c>
      <c r="I433" s="83" t="s">
        <v>2679</v>
      </c>
      <c r="J433" s="83" t="s">
        <v>1008</v>
      </c>
      <c r="K433" s="84" t="s">
        <v>2204</v>
      </c>
      <c r="L433" s="84"/>
    </row>
    <row r="434" spans="1:12" ht="18" customHeight="1" x14ac:dyDescent="0.3">
      <c r="A434" s="143" t="s">
        <v>1197</v>
      </c>
      <c r="B434" s="143" t="s">
        <v>133</v>
      </c>
      <c r="C434" s="143" t="s">
        <v>1190</v>
      </c>
      <c r="D434" s="143" t="s">
        <v>135</v>
      </c>
      <c r="E434" s="143">
        <v>515</v>
      </c>
      <c r="F434" s="143" t="s">
        <v>907</v>
      </c>
      <c r="G434" s="83" t="s">
        <v>1588</v>
      </c>
      <c r="H434" s="83" t="s">
        <v>31</v>
      </c>
      <c r="I434" s="83" t="s">
        <v>2159</v>
      </c>
      <c r="J434" s="83" t="s">
        <v>1009</v>
      </c>
      <c r="K434" s="84" t="s">
        <v>2204</v>
      </c>
      <c r="L434" s="84"/>
    </row>
    <row r="435" spans="1:12" ht="18" customHeight="1" x14ac:dyDescent="0.3">
      <c r="A435" s="143" t="s">
        <v>1198</v>
      </c>
      <c r="B435" s="143" t="s">
        <v>133</v>
      </c>
      <c r="C435" s="143" t="s">
        <v>1190</v>
      </c>
      <c r="D435" s="143" t="s">
        <v>135</v>
      </c>
      <c r="E435" s="143">
        <v>517</v>
      </c>
      <c r="F435" s="143" t="s">
        <v>908</v>
      </c>
      <c r="G435" s="83" t="s">
        <v>1753</v>
      </c>
      <c r="H435" s="83" t="s">
        <v>31</v>
      </c>
      <c r="I435" s="83" t="s">
        <v>1760</v>
      </c>
      <c r="J435" s="83" t="s">
        <v>1009</v>
      </c>
      <c r="K435" s="84" t="s">
        <v>2209</v>
      </c>
      <c r="L435" s="84"/>
    </row>
    <row r="436" spans="1:12" ht="18" customHeight="1" x14ac:dyDescent="0.3">
      <c r="A436" s="143" t="s">
        <v>1199</v>
      </c>
      <c r="B436" s="143" t="s">
        <v>133</v>
      </c>
      <c r="C436" s="143" t="s">
        <v>1190</v>
      </c>
      <c r="D436" s="143" t="s">
        <v>135</v>
      </c>
      <c r="E436" s="143">
        <v>521</v>
      </c>
      <c r="F436" s="143" t="s">
        <v>909</v>
      </c>
      <c r="G436" s="83" t="s">
        <v>1757</v>
      </c>
      <c r="H436" s="83" t="s">
        <v>31</v>
      </c>
      <c r="I436" s="83" t="s">
        <v>2161</v>
      </c>
      <c r="J436" s="83" t="s">
        <v>1009</v>
      </c>
      <c r="K436" s="84" t="s">
        <v>2204</v>
      </c>
      <c r="L436" s="84"/>
    </row>
    <row r="437" spans="1:12" ht="18" customHeight="1" x14ac:dyDescent="0.3">
      <c r="A437" s="143" t="s">
        <v>1200</v>
      </c>
      <c r="B437" s="143" t="s">
        <v>133</v>
      </c>
      <c r="C437" s="143" t="s">
        <v>1190</v>
      </c>
      <c r="D437" s="143" t="s">
        <v>135</v>
      </c>
      <c r="E437" s="143">
        <v>523</v>
      </c>
      <c r="F437" s="143" t="s">
        <v>2408</v>
      </c>
      <c r="G437" s="83" t="s">
        <v>1759</v>
      </c>
      <c r="H437" s="83" t="s">
        <v>31</v>
      </c>
      <c r="I437" s="83" t="s">
        <v>1762</v>
      </c>
      <c r="J437" s="83" t="s">
        <v>1009</v>
      </c>
      <c r="K437" s="84" t="s">
        <v>2204</v>
      </c>
      <c r="L437" s="84"/>
    </row>
    <row r="438" spans="1:12" ht="18" customHeight="1" x14ac:dyDescent="0.3">
      <c r="A438" s="143" t="s">
        <v>1201</v>
      </c>
      <c r="B438" s="143" t="s">
        <v>133</v>
      </c>
      <c r="C438" s="143" t="s">
        <v>1190</v>
      </c>
      <c r="D438" s="143" t="s">
        <v>135</v>
      </c>
      <c r="E438" s="143">
        <v>526</v>
      </c>
      <c r="F438" s="143" t="s">
        <v>1202</v>
      </c>
      <c r="G438" s="83" t="s">
        <v>1753</v>
      </c>
      <c r="H438" s="83" t="s">
        <v>31</v>
      </c>
      <c r="I438" s="83" t="s">
        <v>1760</v>
      </c>
      <c r="J438" s="83" t="s">
        <v>1009</v>
      </c>
      <c r="K438" s="84" t="s">
        <v>2204</v>
      </c>
      <c r="L438" s="84"/>
    </row>
    <row r="439" spans="1:12" ht="18" customHeight="1" x14ac:dyDescent="0.3">
      <c r="A439" s="143" t="s">
        <v>1203</v>
      </c>
      <c r="B439" s="143" t="s">
        <v>133</v>
      </c>
      <c r="C439" s="143" t="s">
        <v>1190</v>
      </c>
      <c r="D439" s="143" t="s">
        <v>135</v>
      </c>
      <c r="E439" s="143" t="s">
        <v>1204</v>
      </c>
      <c r="F439" s="143" t="s">
        <v>910</v>
      </c>
      <c r="G439" s="83" t="s">
        <v>1761</v>
      </c>
      <c r="H439" s="83" t="s">
        <v>31</v>
      </c>
      <c r="I439" s="83" t="s">
        <v>1756</v>
      </c>
      <c r="J439" s="83" t="s">
        <v>32</v>
      </c>
      <c r="K439" s="84" t="s">
        <v>2204</v>
      </c>
      <c r="L439" s="84"/>
    </row>
    <row r="440" spans="1:12" ht="18" customHeight="1" x14ac:dyDescent="0.3">
      <c r="A440" s="143" t="s">
        <v>1205</v>
      </c>
      <c r="B440" s="143" t="s">
        <v>133</v>
      </c>
      <c r="C440" s="143" t="s">
        <v>1190</v>
      </c>
      <c r="D440" s="143" t="s">
        <v>135</v>
      </c>
      <c r="E440" s="143">
        <v>529</v>
      </c>
      <c r="F440" s="143" t="s">
        <v>911</v>
      </c>
      <c r="G440" s="83" t="s">
        <v>1763</v>
      </c>
      <c r="H440" s="83" t="s">
        <v>31</v>
      </c>
      <c r="I440" s="83" t="s">
        <v>2680</v>
      </c>
      <c r="J440" s="83" t="s">
        <v>1008</v>
      </c>
      <c r="K440" s="84" t="s">
        <v>2204</v>
      </c>
      <c r="L440" s="84"/>
    </row>
    <row r="441" spans="1:12" ht="18" customHeight="1" x14ac:dyDescent="0.3">
      <c r="A441" s="143" t="s">
        <v>1206</v>
      </c>
      <c r="B441" s="143" t="s">
        <v>133</v>
      </c>
      <c r="C441" s="143" t="s">
        <v>1190</v>
      </c>
      <c r="D441" s="143" t="s">
        <v>135</v>
      </c>
      <c r="E441" s="143">
        <v>530</v>
      </c>
      <c r="F441" s="143" t="s">
        <v>84</v>
      </c>
      <c r="G441" s="83" t="s">
        <v>1753</v>
      </c>
      <c r="H441" s="83" t="s">
        <v>31</v>
      </c>
      <c r="I441" s="83" t="s">
        <v>1767</v>
      </c>
      <c r="J441" s="83" t="s">
        <v>1008</v>
      </c>
      <c r="K441" s="84" t="s">
        <v>2204</v>
      </c>
      <c r="L441" s="84"/>
    </row>
    <row r="442" spans="1:12" ht="18" customHeight="1" x14ac:dyDescent="0.3">
      <c r="A442" s="143" t="s">
        <v>1207</v>
      </c>
      <c r="B442" s="143" t="s">
        <v>133</v>
      </c>
      <c r="C442" s="143" t="s">
        <v>1190</v>
      </c>
      <c r="D442" s="143" t="s">
        <v>135</v>
      </c>
      <c r="E442" s="143">
        <v>531</v>
      </c>
      <c r="F442" s="143" t="s">
        <v>62</v>
      </c>
      <c r="G442" s="83" t="s">
        <v>1753</v>
      </c>
      <c r="H442" s="83" t="s">
        <v>31</v>
      </c>
      <c r="I442" s="83" t="s">
        <v>1767</v>
      </c>
      <c r="J442" s="83" t="s">
        <v>1008</v>
      </c>
      <c r="K442" s="84" t="s">
        <v>2209</v>
      </c>
      <c r="L442" s="84"/>
    </row>
    <row r="443" spans="1:12" ht="18" customHeight="1" x14ac:dyDescent="0.3">
      <c r="A443" s="143" t="s">
        <v>1208</v>
      </c>
      <c r="B443" s="143" t="s">
        <v>133</v>
      </c>
      <c r="C443" s="143" t="s">
        <v>1190</v>
      </c>
      <c r="D443" s="143" t="s">
        <v>135</v>
      </c>
      <c r="E443" s="143">
        <v>532</v>
      </c>
      <c r="F443" s="143" t="s">
        <v>82</v>
      </c>
      <c r="G443" s="83" t="s">
        <v>1759</v>
      </c>
      <c r="H443" s="83" t="s">
        <v>31</v>
      </c>
      <c r="I443" s="83" t="s">
        <v>1764</v>
      </c>
      <c r="J443" s="83" t="s">
        <v>1009</v>
      </c>
      <c r="K443" s="84" t="s">
        <v>2209</v>
      </c>
      <c r="L443" s="84"/>
    </row>
    <row r="444" spans="1:12" ht="18" customHeight="1" x14ac:dyDescent="0.3">
      <c r="A444" s="143" t="s">
        <v>1209</v>
      </c>
      <c r="B444" s="143" t="s">
        <v>133</v>
      </c>
      <c r="C444" s="143" t="s">
        <v>1190</v>
      </c>
      <c r="D444" s="143" t="s">
        <v>135</v>
      </c>
      <c r="E444" s="143">
        <v>535</v>
      </c>
      <c r="F444" s="143" t="s">
        <v>912</v>
      </c>
      <c r="G444" s="83" t="s">
        <v>1761</v>
      </c>
      <c r="H444" s="83" t="s">
        <v>31</v>
      </c>
      <c r="I444" s="83" t="s">
        <v>1750</v>
      </c>
      <c r="J444" s="83" t="s">
        <v>1009</v>
      </c>
      <c r="K444" s="84" t="s">
        <v>2209</v>
      </c>
      <c r="L444" s="84"/>
    </row>
    <row r="445" spans="1:12" ht="18" customHeight="1" x14ac:dyDescent="0.3">
      <c r="A445" s="143" t="s">
        <v>1210</v>
      </c>
      <c r="B445" s="143" t="s">
        <v>133</v>
      </c>
      <c r="C445" s="143" t="s">
        <v>1190</v>
      </c>
      <c r="D445" s="143" t="s">
        <v>135</v>
      </c>
      <c r="E445" s="143">
        <v>536</v>
      </c>
      <c r="F445" s="143" t="s">
        <v>913</v>
      </c>
      <c r="G445" s="83" t="s">
        <v>1765</v>
      </c>
      <c r="H445" s="83" t="s">
        <v>31</v>
      </c>
      <c r="I445" s="83" t="s">
        <v>2681</v>
      </c>
      <c r="J445" s="83" t="s">
        <v>1009</v>
      </c>
      <c r="K445" s="84" t="s">
        <v>2204</v>
      </c>
      <c r="L445" s="84"/>
    </row>
    <row r="446" spans="1:12" ht="18" customHeight="1" x14ac:dyDescent="0.3">
      <c r="A446" s="143" t="s">
        <v>1211</v>
      </c>
      <c r="B446" s="143" t="s">
        <v>133</v>
      </c>
      <c r="C446" s="154" t="s">
        <v>1190</v>
      </c>
      <c r="D446" s="143" t="s">
        <v>135</v>
      </c>
      <c r="E446" s="143">
        <v>537</v>
      </c>
      <c r="F446" s="154" t="s">
        <v>914</v>
      </c>
      <c r="G446" s="128" t="s">
        <v>1765</v>
      </c>
      <c r="H446" s="128" t="s">
        <v>31</v>
      </c>
      <c r="I446" s="128" t="s">
        <v>2681</v>
      </c>
      <c r="J446" s="128" t="s">
        <v>1009</v>
      </c>
      <c r="K446" s="92" t="s">
        <v>2264</v>
      </c>
      <c r="L446" s="92" t="s">
        <v>2265</v>
      </c>
    </row>
    <row r="447" spans="1:12" ht="18" customHeight="1" x14ac:dyDescent="0.3">
      <c r="A447" s="143" t="s">
        <v>1212</v>
      </c>
      <c r="B447" s="143" t="s">
        <v>133</v>
      </c>
      <c r="C447" s="154" t="s">
        <v>1190</v>
      </c>
      <c r="D447" s="143" t="s">
        <v>135</v>
      </c>
      <c r="E447" s="143">
        <v>538</v>
      </c>
      <c r="F447" s="154" t="s">
        <v>915</v>
      </c>
      <c r="G447" s="128" t="s">
        <v>1766</v>
      </c>
      <c r="H447" s="128" t="s">
        <v>31</v>
      </c>
      <c r="I447" s="128" t="s">
        <v>1771</v>
      </c>
      <c r="J447" s="128" t="s">
        <v>1009</v>
      </c>
      <c r="K447" s="92" t="s">
        <v>2266</v>
      </c>
      <c r="L447" s="92" t="s">
        <v>2267</v>
      </c>
    </row>
    <row r="448" spans="1:12" ht="18" customHeight="1" x14ac:dyDescent="0.3">
      <c r="A448" s="143" t="s">
        <v>1213</v>
      </c>
      <c r="B448" s="143" t="s">
        <v>133</v>
      </c>
      <c r="C448" s="143" t="s">
        <v>1190</v>
      </c>
      <c r="D448" s="143" t="s">
        <v>135</v>
      </c>
      <c r="E448" s="143">
        <v>539</v>
      </c>
      <c r="F448" s="143" t="s">
        <v>1021</v>
      </c>
      <c r="G448" s="83" t="s">
        <v>1761</v>
      </c>
      <c r="H448" s="83" t="s">
        <v>31</v>
      </c>
      <c r="I448" s="83" t="s">
        <v>1750</v>
      </c>
      <c r="J448" s="83" t="s">
        <v>1009</v>
      </c>
      <c r="K448" s="84" t="s">
        <v>2204</v>
      </c>
      <c r="L448" s="84"/>
    </row>
    <row r="449" spans="1:12" ht="18" customHeight="1" x14ac:dyDescent="0.3">
      <c r="A449" s="143" t="s">
        <v>1214</v>
      </c>
      <c r="B449" s="143" t="s">
        <v>133</v>
      </c>
      <c r="C449" s="143" t="s">
        <v>1190</v>
      </c>
      <c r="D449" s="143" t="s">
        <v>135</v>
      </c>
      <c r="E449" s="143">
        <v>540</v>
      </c>
      <c r="F449" s="143" t="s">
        <v>1215</v>
      </c>
      <c r="G449" s="83" t="s">
        <v>1761</v>
      </c>
      <c r="H449" s="83" t="s">
        <v>31</v>
      </c>
      <c r="I449" s="83" t="s">
        <v>1750</v>
      </c>
      <c r="J449" s="83" t="s">
        <v>1009</v>
      </c>
      <c r="K449" s="84" t="s">
        <v>2204</v>
      </c>
      <c r="L449" s="84"/>
    </row>
    <row r="450" spans="1:12" ht="18" customHeight="1" x14ac:dyDescent="0.3">
      <c r="A450" s="143" t="s">
        <v>1216</v>
      </c>
      <c r="B450" s="143" t="s">
        <v>133</v>
      </c>
      <c r="C450" s="143" t="s">
        <v>79</v>
      </c>
      <c r="D450" s="143" t="s">
        <v>135</v>
      </c>
      <c r="E450" s="143">
        <v>601</v>
      </c>
      <c r="F450" s="143" t="s">
        <v>916</v>
      </c>
      <c r="G450" s="83" t="s">
        <v>1732</v>
      </c>
      <c r="H450" s="83" t="s">
        <v>31</v>
      </c>
      <c r="I450" s="83" t="s">
        <v>1725</v>
      </c>
      <c r="J450" s="83" t="s">
        <v>1009</v>
      </c>
      <c r="K450" s="84" t="s">
        <v>2204</v>
      </c>
      <c r="L450" s="84"/>
    </row>
    <row r="451" spans="1:12" ht="18" customHeight="1" x14ac:dyDescent="0.3">
      <c r="A451" s="143" t="s">
        <v>1217</v>
      </c>
      <c r="B451" s="143" t="s">
        <v>133</v>
      </c>
      <c r="C451" s="143" t="s">
        <v>79</v>
      </c>
      <c r="D451" s="143" t="s">
        <v>135</v>
      </c>
      <c r="E451" s="143">
        <v>605</v>
      </c>
      <c r="F451" s="143" t="s">
        <v>1218</v>
      </c>
      <c r="G451" s="83" t="s">
        <v>1769</v>
      </c>
      <c r="H451" s="83" t="s">
        <v>31</v>
      </c>
      <c r="I451" s="83" t="s">
        <v>2682</v>
      </c>
      <c r="J451" s="83" t="s">
        <v>1008</v>
      </c>
      <c r="K451" s="84" t="s">
        <v>2204</v>
      </c>
      <c r="L451" s="84"/>
    </row>
    <row r="452" spans="1:12" ht="18" customHeight="1" x14ac:dyDescent="0.3">
      <c r="A452" s="143" t="s">
        <v>1219</v>
      </c>
      <c r="B452" s="143" t="s">
        <v>133</v>
      </c>
      <c r="C452" s="143" t="s">
        <v>1190</v>
      </c>
      <c r="D452" s="143" t="s">
        <v>135</v>
      </c>
      <c r="E452" s="143" t="s">
        <v>1220</v>
      </c>
      <c r="F452" s="143" t="s">
        <v>917</v>
      </c>
      <c r="G452" s="83" t="s">
        <v>1768</v>
      </c>
      <c r="H452" s="83" t="s">
        <v>31</v>
      </c>
      <c r="I452" s="83" t="s">
        <v>2683</v>
      </c>
      <c r="J452" s="83" t="s">
        <v>1008</v>
      </c>
      <c r="K452" s="84" t="s">
        <v>2204</v>
      </c>
      <c r="L452" s="84"/>
    </row>
    <row r="453" spans="1:12" ht="18" customHeight="1" x14ac:dyDescent="0.3">
      <c r="A453" s="143" t="s">
        <v>1221</v>
      </c>
      <c r="B453" s="143" t="s">
        <v>133</v>
      </c>
      <c r="C453" s="143" t="s">
        <v>1190</v>
      </c>
      <c r="D453" s="143" t="s">
        <v>135</v>
      </c>
      <c r="E453" s="143">
        <v>606</v>
      </c>
      <c r="F453" s="143" t="s">
        <v>1222</v>
      </c>
      <c r="G453" s="83" t="s">
        <v>1766</v>
      </c>
      <c r="H453" s="83" t="s">
        <v>31</v>
      </c>
      <c r="I453" s="83" t="s">
        <v>1770</v>
      </c>
      <c r="J453" s="83" t="s">
        <v>1009</v>
      </c>
      <c r="K453" s="84" t="s">
        <v>2204</v>
      </c>
      <c r="L453" s="84"/>
    </row>
    <row r="454" spans="1:12" ht="18" customHeight="1" x14ac:dyDescent="0.3">
      <c r="A454" s="143" t="s">
        <v>1223</v>
      </c>
      <c r="B454" s="143" t="s">
        <v>133</v>
      </c>
      <c r="C454" s="143" t="s">
        <v>79</v>
      </c>
      <c r="D454" s="143" t="s">
        <v>135</v>
      </c>
      <c r="E454" s="143">
        <v>610</v>
      </c>
      <c r="F454" s="143" t="s">
        <v>918</v>
      </c>
      <c r="G454" s="83" t="s">
        <v>1730</v>
      </c>
      <c r="H454" s="83" t="s">
        <v>31</v>
      </c>
      <c r="I454" s="83" t="s">
        <v>2162</v>
      </c>
      <c r="J454" s="83" t="s">
        <v>1008</v>
      </c>
      <c r="K454" s="84" t="s">
        <v>2209</v>
      </c>
      <c r="L454" s="84"/>
    </row>
    <row r="455" spans="1:12" ht="18" customHeight="1" x14ac:dyDescent="0.3">
      <c r="A455" s="143" t="s">
        <v>1224</v>
      </c>
      <c r="B455" s="143" t="s">
        <v>133</v>
      </c>
      <c r="C455" s="143" t="s">
        <v>79</v>
      </c>
      <c r="D455" s="143" t="s">
        <v>135</v>
      </c>
      <c r="E455" s="143">
        <v>614</v>
      </c>
      <c r="F455" s="143" t="s">
        <v>1225</v>
      </c>
      <c r="G455" s="83" t="s">
        <v>1769</v>
      </c>
      <c r="H455" s="83" t="s">
        <v>31</v>
      </c>
      <c r="I455" s="83" t="s">
        <v>2682</v>
      </c>
      <c r="J455" s="83" t="s">
        <v>1008</v>
      </c>
      <c r="K455" s="84" t="s">
        <v>2209</v>
      </c>
      <c r="L455" s="84"/>
    </row>
    <row r="456" spans="1:12" ht="18" customHeight="1" x14ac:dyDescent="0.3">
      <c r="A456" s="143" t="s">
        <v>1226</v>
      </c>
      <c r="B456" s="143" t="s">
        <v>133</v>
      </c>
      <c r="C456" s="143" t="s">
        <v>79</v>
      </c>
      <c r="D456" s="143" t="s">
        <v>135</v>
      </c>
      <c r="E456" s="143">
        <v>615</v>
      </c>
      <c r="F456" s="143" t="s">
        <v>919</v>
      </c>
      <c r="G456" s="83" t="s">
        <v>1734</v>
      </c>
      <c r="H456" s="83" t="s">
        <v>31</v>
      </c>
      <c r="I456" s="83" t="s">
        <v>2669</v>
      </c>
      <c r="J456" s="83" t="s">
        <v>1009</v>
      </c>
      <c r="K456" s="84" t="s">
        <v>2204</v>
      </c>
      <c r="L456" s="84"/>
    </row>
    <row r="457" spans="1:12" ht="18" customHeight="1" x14ac:dyDescent="0.3">
      <c r="A457" s="143" t="s">
        <v>1227</v>
      </c>
      <c r="B457" s="143" t="s">
        <v>133</v>
      </c>
      <c r="C457" s="143" t="s">
        <v>79</v>
      </c>
      <c r="D457" s="143" t="s">
        <v>135</v>
      </c>
      <c r="E457" s="143">
        <v>616</v>
      </c>
      <c r="F457" s="143" t="s">
        <v>1228</v>
      </c>
      <c r="G457" s="83" t="s">
        <v>1772</v>
      </c>
      <c r="H457" s="83" t="s">
        <v>31</v>
      </c>
      <c r="I457" s="83" t="s">
        <v>2684</v>
      </c>
      <c r="J457" s="83" t="s">
        <v>32</v>
      </c>
      <c r="K457" s="84" t="s">
        <v>2204</v>
      </c>
      <c r="L457" s="84"/>
    </row>
    <row r="458" spans="1:12" ht="18" customHeight="1" x14ac:dyDescent="0.3">
      <c r="A458" s="143" t="s">
        <v>1229</v>
      </c>
      <c r="B458" s="143" t="s">
        <v>133</v>
      </c>
      <c r="C458" s="143" t="s">
        <v>79</v>
      </c>
      <c r="D458" s="143" t="s">
        <v>135</v>
      </c>
      <c r="E458" s="143">
        <v>619</v>
      </c>
      <c r="F458" s="143" t="s">
        <v>920</v>
      </c>
      <c r="G458" s="83" t="s">
        <v>1777</v>
      </c>
      <c r="H458" s="83" t="s">
        <v>31</v>
      </c>
      <c r="I458" s="83" t="s">
        <v>2163</v>
      </c>
      <c r="J458" s="83" t="s">
        <v>1009</v>
      </c>
      <c r="K458" s="84" t="s">
        <v>2204</v>
      </c>
      <c r="L458" s="84"/>
    </row>
    <row r="459" spans="1:12" ht="18" customHeight="1" x14ac:dyDescent="0.3">
      <c r="A459" s="143" t="s">
        <v>1230</v>
      </c>
      <c r="B459" s="143" t="s">
        <v>133</v>
      </c>
      <c r="C459" s="143" t="s">
        <v>79</v>
      </c>
      <c r="D459" s="143" t="s">
        <v>135</v>
      </c>
      <c r="E459" s="143">
        <v>621</v>
      </c>
      <c r="F459" s="143" t="s">
        <v>921</v>
      </c>
      <c r="G459" s="83" t="s">
        <v>1773</v>
      </c>
      <c r="H459" s="83" t="s">
        <v>31</v>
      </c>
      <c r="I459" s="83" t="s">
        <v>2685</v>
      </c>
      <c r="J459" s="83" t="s">
        <v>1009</v>
      </c>
      <c r="K459" s="84" t="s">
        <v>2204</v>
      </c>
      <c r="L459" s="84"/>
    </row>
    <row r="460" spans="1:12" ht="18" customHeight="1" x14ac:dyDescent="0.3">
      <c r="A460" s="143" t="s">
        <v>1231</v>
      </c>
      <c r="B460" s="143" t="s">
        <v>133</v>
      </c>
      <c r="C460" s="143" t="s">
        <v>756</v>
      </c>
      <c r="D460" s="143" t="s">
        <v>135</v>
      </c>
      <c r="E460" s="143">
        <v>623</v>
      </c>
      <c r="F460" s="143" t="s">
        <v>922</v>
      </c>
      <c r="G460" s="83" t="s">
        <v>1772</v>
      </c>
      <c r="H460" s="83" t="s">
        <v>31</v>
      </c>
      <c r="I460" s="83" t="s">
        <v>2684</v>
      </c>
      <c r="J460" s="83" t="s">
        <v>32</v>
      </c>
      <c r="K460" s="84" t="s">
        <v>2209</v>
      </c>
      <c r="L460" s="84"/>
    </row>
    <row r="461" spans="1:12" ht="18" customHeight="1" x14ac:dyDescent="0.3">
      <c r="A461" s="143" t="s">
        <v>1232</v>
      </c>
      <c r="B461" s="143" t="s">
        <v>133</v>
      </c>
      <c r="C461" s="143" t="s">
        <v>756</v>
      </c>
      <c r="D461" s="143" t="s">
        <v>135</v>
      </c>
      <c r="E461" s="143">
        <v>625</v>
      </c>
      <c r="F461" s="143" t="s">
        <v>1020</v>
      </c>
      <c r="G461" s="83" t="s">
        <v>1775</v>
      </c>
      <c r="H461" s="83" t="s">
        <v>31</v>
      </c>
      <c r="I461" s="83" t="s">
        <v>2686</v>
      </c>
      <c r="J461" s="83" t="s">
        <v>1009</v>
      </c>
      <c r="K461" s="84" t="s">
        <v>2204</v>
      </c>
      <c r="L461" s="84"/>
    </row>
    <row r="462" spans="1:12" ht="18" customHeight="1" x14ac:dyDescent="0.3">
      <c r="A462" s="143" t="s">
        <v>1233</v>
      </c>
      <c r="B462" s="143" t="s">
        <v>133</v>
      </c>
      <c r="C462" s="143" t="s">
        <v>756</v>
      </c>
      <c r="D462" s="143" t="s">
        <v>135</v>
      </c>
      <c r="E462" s="143">
        <v>627</v>
      </c>
      <c r="F462" s="143" t="s">
        <v>1234</v>
      </c>
      <c r="G462" s="83" t="s">
        <v>1776</v>
      </c>
      <c r="H462" s="83" t="s">
        <v>31</v>
      </c>
      <c r="I462" s="83" t="s">
        <v>1774</v>
      </c>
      <c r="J462" s="83" t="s">
        <v>1009</v>
      </c>
      <c r="K462" s="84" t="s">
        <v>2209</v>
      </c>
      <c r="L462" s="84"/>
    </row>
    <row r="463" spans="1:12" ht="18" customHeight="1" x14ac:dyDescent="0.3">
      <c r="A463" s="143" t="s">
        <v>1235</v>
      </c>
      <c r="B463" s="143" t="s">
        <v>133</v>
      </c>
      <c r="C463" s="143" t="s">
        <v>756</v>
      </c>
      <c r="D463" s="143" t="s">
        <v>135</v>
      </c>
      <c r="E463" s="143">
        <v>628</v>
      </c>
      <c r="F463" s="143" t="s">
        <v>923</v>
      </c>
      <c r="G463" s="83" t="s">
        <v>1779</v>
      </c>
      <c r="H463" s="83" t="s">
        <v>31</v>
      </c>
      <c r="I463" s="83" t="s">
        <v>1774</v>
      </c>
      <c r="J463" s="83" t="s">
        <v>1009</v>
      </c>
      <c r="K463" s="84" t="s">
        <v>2204</v>
      </c>
      <c r="L463" s="84"/>
    </row>
    <row r="464" spans="1:12" ht="18" customHeight="1" x14ac:dyDescent="0.3">
      <c r="A464" s="143" t="s">
        <v>1236</v>
      </c>
      <c r="B464" s="143" t="s">
        <v>133</v>
      </c>
      <c r="C464" s="143" t="s">
        <v>1190</v>
      </c>
      <c r="D464" s="143" t="s">
        <v>135</v>
      </c>
      <c r="E464" s="143">
        <v>629</v>
      </c>
      <c r="F464" s="143" t="s">
        <v>1237</v>
      </c>
      <c r="G464" s="83" t="s">
        <v>1778</v>
      </c>
      <c r="H464" s="83" t="s">
        <v>31</v>
      </c>
      <c r="I464" s="83" t="s">
        <v>1601</v>
      </c>
      <c r="J464" s="83" t="s">
        <v>1009</v>
      </c>
      <c r="K464" s="84" t="s">
        <v>2204</v>
      </c>
      <c r="L464" s="84"/>
    </row>
    <row r="465" spans="1:12" ht="18" customHeight="1" x14ac:dyDescent="0.3">
      <c r="A465" s="143" t="s">
        <v>1238</v>
      </c>
      <c r="B465" s="143" t="s">
        <v>133</v>
      </c>
      <c r="C465" s="143" t="s">
        <v>756</v>
      </c>
      <c r="D465" s="143" t="s">
        <v>135</v>
      </c>
      <c r="E465" s="143">
        <v>630</v>
      </c>
      <c r="F465" s="143" t="s">
        <v>1022</v>
      </c>
      <c r="G465" s="83" t="s">
        <v>1775</v>
      </c>
      <c r="H465" s="83" t="s">
        <v>31</v>
      </c>
      <c r="I465" s="83" t="s">
        <v>2686</v>
      </c>
      <c r="J465" s="83" t="s">
        <v>1009</v>
      </c>
      <c r="K465" s="84" t="s">
        <v>2204</v>
      </c>
      <c r="L465" s="84"/>
    </row>
    <row r="466" spans="1:12" ht="18" customHeight="1" x14ac:dyDescent="0.3">
      <c r="A466" s="143" t="s">
        <v>1239</v>
      </c>
      <c r="B466" s="143" t="s">
        <v>133</v>
      </c>
      <c r="C466" s="143" t="s">
        <v>1190</v>
      </c>
      <c r="D466" s="143" t="s">
        <v>135</v>
      </c>
      <c r="E466" s="143">
        <v>633</v>
      </c>
      <c r="F466" s="143" t="s">
        <v>924</v>
      </c>
      <c r="G466" s="83" t="s">
        <v>1761</v>
      </c>
      <c r="H466" s="83" t="s">
        <v>31</v>
      </c>
      <c r="I466" s="83" t="s">
        <v>1750</v>
      </c>
      <c r="J466" s="83" t="s">
        <v>1009</v>
      </c>
      <c r="K466" s="84" t="s">
        <v>2204</v>
      </c>
      <c r="L466" s="84"/>
    </row>
    <row r="467" spans="1:12" ht="18" customHeight="1" x14ac:dyDescent="0.3">
      <c r="A467" s="143" t="s">
        <v>1240</v>
      </c>
      <c r="B467" s="143" t="s">
        <v>133</v>
      </c>
      <c r="C467" s="143" t="s">
        <v>1190</v>
      </c>
      <c r="D467" s="143" t="s">
        <v>135</v>
      </c>
      <c r="E467" s="143">
        <v>634</v>
      </c>
      <c r="F467" s="143" t="s">
        <v>95</v>
      </c>
      <c r="G467" s="83" t="s">
        <v>1761</v>
      </c>
      <c r="H467" s="83" t="s">
        <v>31</v>
      </c>
      <c r="I467" s="83" t="s">
        <v>1750</v>
      </c>
      <c r="J467" s="83" t="s">
        <v>1009</v>
      </c>
      <c r="K467" s="84" t="s">
        <v>2204</v>
      </c>
      <c r="L467" s="84"/>
    </row>
    <row r="468" spans="1:12" ht="18" customHeight="1" x14ac:dyDescent="0.3">
      <c r="A468" s="143" t="s">
        <v>1241</v>
      </c>
      <c r="B468" s="143" t="s">
        <v>133</v>
      </c>
      <c r="C468" s="143" t="s">
        <v>1190</v>
      </c>
      <c r="D468" s="143" t="s">
        <v>135</v>
      </c>
      <c r="E468" s="143">
        <v>635</v>
      </c>
      <c r="F468" s="143" t="s">
        <v>925</v>
      </c>
      <c r="G468" s="83" t="s">
        <v>1761</v>
      </c>
      <c r="H468" s="83" t="s">
        <v>31</v>
      </c>
      <c r="I468" s="83" t="s">
        <v>1750</v>
      </c>
      <c r="J468" s="83" t="s">
        <v>1009</v>
      </c>
      <c r="K468" s="84" t="s">
        <v>2204</v>
      </c>
      <c r="L468" s="84"/>
    </row>
    <row r="469" spans="1:12" ht="18" customHeight="1" x14ac:dyDescent="0.3">
      <c r="A469" s="143" t="s">
        <v>1242</v>
      </c>
      <c r="B469" s="143" t="s">
        <v>133</v>
      </c>
      <c r="C469" s="143" t="s">
        <v>79</v>
      </c>
      <c r="D469" s="143" t="s">
        <v>135</v>
      </c>
      <c r="E469" s="143">
        <v>636</v>
      </c>
      <c r="F469" s="143" t="s">
        <v>1243</v>
      </c>
      <c r="G469" s="83" t="s">
        <v>1781</v>
      </c>
      <c r="H469" s="83" t="s">
        <v>31</v>
      </c>
      <c r="I469" s="83" t="s">
        <v>2687</v>
      </c>
      <c r="J469" s="83" t="s">
        <v>1009</v>
      </c>
      <c r="K469" s="84" t="s">
        <v>2204</v>
      </c>
      <c r="L469" s="84"/>
    </row>
    <row r="470" spans="1:12" ht="18" customHeight="1" x14ac:dyDescent="0.3">
      <c r="A470" s="143" t="s">
        <v>1244</v>
      </c>
      <c r="B470" s="143" t="s">
        <v>133</v>
      </c>
      <c r="C470" s="143" t="s">
        <v>79</v>
      </c>
      <c r="D470" s="143" t="s">
        <v>135</v>
      </c>
      <c r="E470" s="143">
        <v>637</v>
      </c>
      <c r="F470" s="143" t="s">
        <v>1215</v>
      </c>
      <c r="G470" s="83" t="s">
        <v>1732</v>
      </c>
      <c r="H470" s="83" t="s">
        <v>31</v>
      </c>
      <c r="I470" s="83" t="s">
        <v>1725</v>
      </c>
      <c r="J470" s="83" t="s">
        <v>1009</v>
      </c>
      <c r="K470" s="84" t="s">
        <v>2209</v>
      </c>
      <c r="L470" s="84"/>
    </row>
    <row r="471" spans="1:12" ht="18" customHeight="1" x14ac:dyDescent="0.3">
      <c r="A471" s="143" t="s">
        <v>1245</v>
      </c>
      <c r="B471" s="143" t="s">
        <v>133</v>
      </c>
      <c r="C471" s="143" t="s">
        <v>79</v>
      </c>
      <c r="D471" s="143" t="s">
        <v>135</v>
      </c>
      <c r="E471" s="143" t="s">
        <v>1246</v>
      </c>
      <c r="F471" s="152" t="s">
        <v>1247</v>
      </c>
      <c r="G471" s="83" t="s">
        <v>1732</v>
      </c>
      <c r="H471" s="83" t="s">
        <v>31</v>
      </c>
      <c r="I471" s="83" t="s">
        <v>1725</v>
      </c>
      <c r="J471" s="83" t="s">
        <v>1009</v>
      </c>
      <c r="K471" s="84" t="s">
        <v>2209</v>
      </c>
      <c r="L471" s="84"/>
    </row>
    <row r="472" spans="1:12" ht="18" customHeight="1" x14ac:dyDescent="0.3">
      <c r="A472" s="143" t="s">
        <v>1248</v>
      </c>
      <c r="B472" s="143" t="s">
        <v>133</v>
      </c>
      <c r="C472" s="143" t="s">
        <v>63</v>
      </c>
      <c r="D472" s="143" t="s">
        <v>135</v>
      </c>
      <c r="E472" s="143">
        <v>740</v>
      </c>
      <c r="F472" s="143" t="s">
        <v>1249</v>
      </c>
      <c r="G472" s="83" t="s">
        <v>1782</v>
      </c>
      <c r="H472" s="83" t="s">
        <v>31</v>
      </c>
      <c r="I472" s="83" t="s">
        <v>2688</v>
      </c>
      <c r="J472" s="83" t="s">
        <v>1008</v>
      </c>
      <c r="K472" s="84" t="s">
        <v>2209</v>
      </c>
      <c r="L472" s="84"/>
    </row>
    <row r="473" spans="1:12" ht="18" customHeight="1" x14ac:dyDescent="0.3">
      <c r="A473" s="143" t="s">
        <v>1250</v>
      </c>
      <c r="B473" s="143" t="s">
        <v>1019</v>
      </c>
      <c r="C473" s="143" t="s">
        <v>926</v>
      </c>
      <c r="D473" s="143" t="s">
        <v>135</v>
      </c>
      <c r="E473" s="143" t="s">
        <v>64</v>
      </c>
      <c r="F473" s="143" t="s">
        <v>1251</v>
      </c>
      <c r="G473" s="83" t="s">
        <v>1780</v>
      </c>
      <c r="H473" s="83" t="s">
        <v>31</v>
      </c>
      <c r="I473" s="83" t="s">
        <v>2689</v>
      </c>
      <c r="J473" s="83" t="s">
        <v>1525</v>
      </c>
      <c r="K473" s="84" t="s">
        <v>2204</v>
      </c>
      <c r="L473" s="84"/>
    </row>
    <row r="474" spans="1:12" ht="18" customHeight="1" x14ac:dyDescent="0.3">
      <c r="A474" s="143" t="s">
        <v>1252</v>
      </c>
      <c r="B474" s="143" t="s">
        <v>133</v>
      </c>
      <c r="C474" s="143" t="s">
        <v>1190</v>
      </c>
      <c r="D474" s="143" t="s">
        <v>135</v>
      </c>
      <c r="E474" s="143" t="s">
        <v>64</v>
      </c>
      <c r="F474" s="143" t="s">
        <v>1253</v>
      </c>
      <c r="G474" s="83" t="s">
        <v>1755</v>
      </c>
      <c r="H474" s="83" t="s">
        <v>31</v>
      </c>
      <c r="I474" s="83" t="s">
        <v>2690</v>
      </c>
      <c r="J474" s="83" t="s">
        <v>1008</v>
      </c>
      <c r="K474" s="84" t="s">
        <v>2209</v>
      </c>
      <c r="L474" s="84"/>
    </row>
    <row r="475" spans="1:12" ht="18" customHeight="1" x14ac:dyDescent="0.3">
      <c r="A475" s="143" t="s">
        <v>1254</v>
      </c>
      <c r="B475" s="143" t="s">
        <v>2341</v>
      </c>
      <c r="C475" s="143" t="s">
        <v>476</v>
      </c>
      <c r="D475" s="143" t="s">
        <v>1255</v>
      </c>
      <c r="E475" s="143" t="s">
        <v>387</v>
      </c>
      <c r="F475" s="143" t="s">
        <v>927</v>
      </c>
      <c r="G475" s="83" t="s">
        <v>1783</v>
      </c>
      <c r="H475" s="83" t="s">
        <v>31</v>
      </c>
      <c r="I475" s="83" t="s">
        <v>1785</v>
      </c>
      <c r="J475" s="83" t="s">
        <v>1008</v>
      </c>
      <c r="K475" s="84" t="s">
        <v>2209</v>
      </c>
      <c r="L475" s="84"/>
    </row>
    <row r="476" spans="1:12" ht="18" customHeight="1" x14ac:dyDescent="0.3">
      <c r="A476" s="143" t="s">
        <v>1256</v>
      </c>
      <c r="B476" s="143" t="s">
        <v>2341</v>
      </c>
      <c r="C476" s="143" t="s">
        <v>476</v>
      </c>
      <c r="D476" s="143" t="s">
        <v>1255</v>
      </c>
      <c r="E476" s="143" t="s">
        <v>599</v>
      </c>
      <c r="F476" s="143" t="s">
        <v>928</v>
      </c>
      <c r="G476" s="83" t="s">
        <v>1784</v>
      </c>
      <c r="H476" s="83" t="s">
        <v>31</v>
      </c>
      <c r="I476" s="83" t="s">
        <v>1786</v>
      </c>
      <c r="J476" s="83" t="s">
        <v>1008</v>
      </c>
      <c r="K476" s="84" t="s">
        <v>2204</v>
      </c>
      <c r="L476" s="84"/>
    </row>
    <row r="477" spans="1:12" ht="18" customHeight="1" x14ac:dyDescent="0.3">
      <c r="A477" s="143" t="s">
        <v>1257</v>
      </c>
      <c r="B477" s="143" t="s">
        <v>2341</v>
      </c>
      <c r="C477" s="143" t="s">
        <v>476</v>
      </c>
      <c r="D477" s="143" t="s">
        <v>1255</v>
      </c>
      <c r="E477" s="143" t="s">
        <v>389</v>
      </c>
      <c r="F477" s="143" t="s">
        <v>1258</v>
      </c>
      <c r="G477" s="83" t="s">
        <v>2164</v>
      </c>
      <c r="H477" s="83" t="s">
        <v>31</v>
      </c>
      <c r="I477" s="83" t="s">
        <v>2165</v>
      </c>
      <c r="J477" s="83" t="s">
        <v>1008</v>
      </c>
      <c r="K477" s="84" t="s">
        <v>2204</v>
      </c>
      <c r="L477" s="84"/>
    </row>
    <row r="478" spans="1:12" ht="18" customHeight="1" x14ac:dyDescent="0.3">
      <c r="A478" s="143" t="s">
        <v>1259</v>
      </c>
      <c r="B478" s="143" t="s">
        <v>2341</v>
      </c>
      <c r="C478" s="143" t="s">
        <v>476</v>
      </c>
      <c r="D478" s="143" t="s">
        <v>1255</v>
      </c>
      <c r="E478" s="143" t="s">
        <v>506</v>
      </c>
      <c r="F478" s="143" t="s">
        <v>1260</v>
      </c>
      <c r="G478" s="83" t="s">
        <v>2164</v>
      </c>
      <c r="H478" s="83" t="s">
        <v>31</v>
      </c>
      <c r="I478" s="83" t="s">
        <v>2165</v>
      </c>
      <c r="J478" s="83" t="s">
        <v>1008</v>
      </c>
      <c r="K478" s="84" t="s">
        <v>2204</v>
      </c>
      <c r="L478" s="84"/>
    </row>
    <row r="479" spans="1:12" ht="18" customHeight="1" x14ac:dyDescent="0.3">
      <c r="A479" s="143" t="s">
        <v>1261</v>
      </c>
      <c r="B479" s="143" t="s">
        <v>2341</v>
      </c>
      <c r="C479" s="143" t="s">
        <v>476</v>
      </c>
      <c r="D479" s="143" t="s">
        <v>1255</v>
      </c>
      <c r="E479" s="143">
        <v>105</v>
      </c>
      <c r="F479" s="143" t="s">
        <v>1262</v>
      </c>
      <c r="G479" s="83" t="s">
        <v>1787</v>
      </c>
      <c r="H479" s="83" t="s">
        <v>31</v>
      </c>
      <c r="I479" s="83" t="s">
        <v>2691</v>
      </c>
      <c r="J479" s="83" t="s">
        <v>1009</v>
      </c>
      <c r="K479" s="84" t="s">
        <v>2204</v>
      </c>
      <c r="L479" s="84"/>
    </row>
    <row r="480" spans="1:12" ht="18" customHeight="1" x14ac:dyDescent="0.3">
      <c r="A480" s="143" t="s">
        <v>1263</v>
      </c>
      <c r="B480" s="143" t="s">
        <v>2341</v>
      </c>
      <c r="C480" s="143" t="s">
        <v>476</v>
      </c>
      <c r="D480" s="143" t="s">
        <v>1255</v>
      </c>
      <c r="E480" s="143">
        <v>106</v>
      </c>
      <c r="F480" s="143" t="s">
        <v>929</v>
      </c>
      <c r="G480" s="83" t="s">
        <v>1788</v>
      </c>
      <c r="H480" s="83" t="s">
        <v>31</v>
      </c>
      <c r="I480" s="83" t="s">
        <v>1793</v>
      </c>
      <c r="J480" s="83" t="s">
        <v>1008</v>
      </c>
      <c r="K480" s="84" t="s">
        <v>2209</v>
      </c>
      <c r="L480" s="84"/>
    </row>
    <row r="481" spans="1:12" ht="18" customHeight="1" x14ac:dyDescent="0.3">
      <c r="A481" s="143" t="s">
        <v>1264</v>
      </c>
      <c r="B481" s="143" t="s">
        <v>2341</v>
      </c>
      <c r="C481" s="143" t="s">
        <v>476</v>
      </c>
      <c r="D481" s="143" t="s">
        <v>1255</v>
      </c>
      <c r="E481" s="143">
        <v>107</v>
      </c>
      <c r="F481" s="143" t="s">
        <v>1265</v>
      </c>
      <c r="G481" s="83" t="s">
        <v>1780</v>
      </c>
      <c r="H481" s="83" t="s">
        <v>31</v>
      </c>
      <c r="I481" s="83" t="s">
        <v>1789</v>
      </c>
      <c r="J481" s="83" t="s">
        <v>1008</v>
      </c>
      <c r="K481" s="84" t="s">
        <v>2204</v>
      </c>
      <c r="L481" s="84"/>
    </row>
    <row r="482" spans="1:12" ht="18" customHeight="1" x14ac:dyDescent="0.3">
      <c r="A482" s="143" t="s">
        <v>1266</v>
      </c>
      <c r="B482" s="143" t="s">
        <v>2341</v>
      </c>
      <c r="C482" s="143" t="s">
        <v>476</v>
      </c>
      <c r="D482" s="143" t="s">
        <v>1255</v>
      </c>
      <c r="E482" s="143">
        <v>108</v>
      </c>
      <c r="F482" s="143" t="s">
        <v>815</v>
      </c>
      <c r="G482" s="83" t="s">
        <v>1611</v>
      </c>
      <c r="H482" s="83" t="s">
        <v>31</v>
      </c>
      <c r="I482" s="83" t="s">
        <v>2616</v>
      </c>
      <c r="J482" s="83" t="s">
        <v>1009</v>
      </c>
      <c r="K482" s="84" t="s">
        <v>2209</v>
      </c>
      <c r="L482" s="84"/>
    </row>
    <row r="483" spans="1:12" ht="18" customHeight="1" x14ac:dyDescent="0.3">
      <c r="A483" s="143" t="s">
        <v>1267</v>
      </c>
      <c r="B483" s="143" t="s">
        <v>2341</v>
      </c>
      <c r="C483" s="143" t="s">
        <v>476</v>
      </c>
      <c r="D483" s="143" t="s">
        <v>1255</v>
      </c>
      <c r="E483" s="143">
        <v>205</v>
      </c>
      <c r="F483" s="143" t="s">
        <v>1268</v>
      </c>
      <c r="G483" s="83" t="s">
        <v>1790</v>
      </c>
      <c r="H483" s="83" t="s">
        <v>31</v>
      </c>
      <c r="I483" s="83" t="s">
        <v>2692</v>
      </c>
      <c r="J483" s="83" t="s">
        <v>1008</v>
      </c>
      <c r="K483" s="84" t="s">
        <v>2204</v>
      </c>
      <c r="L483" s="84"/>
    </row>
    <row r="484" spans="1:12" ht="18" customHeight="1" x14ac:dyDescent="0.3">
      <c r="A484" s="143" t="s">
        <v>1269</v>
      </c>
      <c r="B484" s="143" t="s">
        <v>2341</v>
      </c>
      <c r="C484" s="143" t="s">
        <v>476</v>
      </c>
      <c r="D484" s="143" t="s">
        <v>1255</v>
      </c>
      <c r="E484" s="143">
        <v>305</v>
      </c>
      <c r="F484" s="143" t="s">
        <v>930</v>
      </c>
      <c r="G484" s="83" t="s">
        <v>1784</v>
      </c>
      <c r="H484" s="83" t="s">
        <v>31</v>
      </c>
      <c r="I484" s="83" t="s">
        <v>1786</v>
      </c>
      <c r="J484" s="83" t="s">
        <v>1008</v>
      </c>
      <c r="K484" s="84" t="s">
        <v>2209</v>
      </c>
      <c r="L484" s="84"/>
    </row>
    <row r="485" spans="1:12" ht="18" customHeight="1" x14ac:dyDescent="0.3">
      <c r="A485" s="143" t="s">
        <v>1270</v>
      </c>
      <c r="B485" s="143" t="s">
        <v>2341</v>
      </c>
      <c r="C485" s="143" t="s">
        <v>476</v>
      </c>
      <c r="D485" s="143" t="s">
        <v>1255</v>
      </c>
      <c r="E485" s="143">
        <v>511</v>
      </c>
      <c r="F485" s="143" t="s">
        <v>931</v>
      </c>
      <c r="G485" s="83" t="s">
        <v>1791</v>
      </c>
      <c r="H485" s="83" t="s">
        <v>31</v>
      </c>
      <c r="I485" s="83" t="s">
        <v>2166</v>
      </c>
      <c r="J485" s="83" t="s">
        <v>1008</v>
      </c>
      <c r="K485" s="84" t="s">
        <v>2204</v>
      </c>
      <c r="L485" s="84"/>
    </row>
    <row r="486" spans="1:12" ht="18" customHeight="1" x14ac:dyDescent="0.3">
      <c r="A486" s="143" t="s">
        <v>1271</v>
      </c>
      <c r="B486" s="143" t="s">
        <v>2341</v>
      </c>
      <c r="C486" s="143" t="s">
        <v>476</v>
      </c>
      <c r="D486" s="143" t="s">
        <v>1255</v>
      </c>
      <c r="E486" s="143">
        <v>601</v>
      </c>
      <c r="F486" s="143" t="s">
        <v>932</v>
      </c>
      <c r="G486" s="83" t="s">
        <v>1792</v>
      </c>
      <c r="H486" s="83" t="s">
        <v>31</v>
      </c>
      <c r="I486" s="83" t="s">
        <v>2167</v>
      </c>
      <c r="J486" s="83" t="s">
        <v>1008</v>
      </c>
      <c r="K486" s="84" t="s">
        <v>2204</v>
      </c>
      <c r="L486" s="84"/>
    </row>
    <row r="487" spans="1:12" ht="18" customHeight="1" x14ac:dyDescent="0.3">
      <c r="A487" s="143" t="s">
        <v>1272</v>
      </c>
      <c r="B487" s="143" t="s">
        <v>2341</v>
      </c>
      <c r="C487" s="143" t="s">
        <v>476</v>
      </c>
      <c r="D487" s="143" t="s">
        <v>1255</v>
      </c>
      <c r="E487" s="143">
        <v>609</v>
      </c>
      <c r="F487" s="143" t="s">
        <v>933</v>
      </c>
      <c r="G487" s="83" t="s">
        <v>1792</v>
      </c>
      <c r="H487" s="83" t="s">
        <v>31</v>
      </c>
      <c r="I487" s="83" t="s">
        <v>2167</v>
      </c>
      <c r="J487" s="83" t="s">
        <v>1008</v>
      </c>
      <c r="K487" s="84" t="s">
        <v>2204</v>
      </c>
      <c r="L487" s="84"/>
    </row>
    <row r="488" spans="1:12" ht="18" customHeight="1" x14ac:dyDescent="0.3">
      <c r="A488" s="143" t="s">
        <v>1273</v>
      </c>
      <c r="B488" s="143" t="s">
        <v>2341</v>
      </c>
      <c r="C488" s="143" t="s">
        <v>476</v>
      </c>
      <c r="D488" s="143" t="s">
        <v>1255</v>
      </c>
      <c r="E488" s="143">
        <v>610</v>
      </c>
      <c r="F488" s="143" t="s">
        <v>1274</v>
      </c>
      <c r="G488" s="83" t="s">
        <v>1792</v>
      </c>
      <c r="H488" s="83" t="s">
        <v>31</v>
      </c>
      <c r="I488" s="83" t="s">
        <v>2167</v>
      </c>
      <c r="J488" s="83" t="s">
        <v>1008</v>
      </c>
      <c r="K488" s="84" t="s">
        <v>2204</v>
      </c>
      <c r="L488" s="84"/>
    </row>
    <row r="489" spans="1:12" ht="18" customHeight="1" x14ac:dyDescent="0.3">
      <c r="A489" s="143" t="s">
        <v>1275</v>
      </c>
      <c r="B489" s="143" t="s">
        <v>2341</v>
      </c>
      <c r="C489" s="143" t="s">
        <v>476</v>
      </c>
      <c r="D489" s="143" t="s">
        <v>1255</v>
      </c>
      <c r="E489" s="143">
        <v>611</v>
      </c>
      <c r="F489" s="143" t="s">
        <v>1276</v>
      </c>
      <c r="G489" s="83" t="s">
        <v>1792</v>
      </c>
      <c r="H489" s="83" t="s">
        <v>31</v>
      </c>
      <c r="I489" s="83" t="s">
        <v>2693</v>
      </c>
      <c r="J489" s="83" t="s">
        <v>1008</v>
      </c>
      <c r="K489" s="84" t="s">
        <v>2204</v>
      </c>
      <c r="L489" s="84"/>
    </row>
    <row r="490" spans="1:12" ht="18" customHeight="1" x14ac:dyDescent="0.3">
      <c r="A490" s="143" t="s">
        <v>1277</v>
      </c>
      <c r="B490" s="143" t="s">
        <v>2341</v>
      </c>
      <c r="C490" s="143" t="s">
        <v>476</v>
      </c>
      <c r="D490" s="143" t="s">
        <v>1255</v>
      </c>
      <c r="E490" s="143">
        <v>707</v>
      </c>
      <c r="F490" s="143" t="s">
        <v>934</v>
      </c>
      <c r="G490" s="83" t="s">
        <v>1794</v>
      </c>
      <c r="H490" s="83" t="s">
        <v>31</v>
      </c>
      <c r="I490" s="83" t="s">
        <v>2694</v>
      </c>
      <c r="J490" s="83" t="s">
        <v>1008</v>
      </c>
      <c r="K490" s="84" t="s">
        <v>2204</v>
      </c>
      <c r="L490" s="84"/>
    </row>
    <row r="491" spans="1:12" ht="18" customHeight="1" x14ac:dyDescent="0.3">
      <c r="A491" s="143" t="s">
        <v>1278</v>
      </c>
      <c r="B491" s="143" t="s">
        <v>2341</v>
      </c>
      <c r="C491" s="143" t="s">
        <v>476</v>
      </c>
      <c r="D491" s="143" t="s">
        <v>1255</v>
      </c>
      <c r="E491" s="143">
        <v>708</v>
      </c>
      <c r="F491" s="143" t="s">
        <v>1279</v>
      </c>
      <c r="G491" s="83" t="s">
        <v>1788</v>
      </c>
      <c r="H491" s="83" t="s">
        <v>31</v>
      </c>
      <c r="I491" s="83" t="s">
        <v>1796</v>
      </c>
      <c r="J491" s="83" t="s">
        <v>1009</v>
      </c>
      <c r="K491" s="84" t="s">
        <v>2204</v>
      </c>
      <c r="L491" s="84"/>
    </row>
    <row r="492" spans="1:12" ht="18" customHeight="1" x14ac:dyDescent="0.3">
      <c r="A492" s="143" t="s">
        <v>1280</v>
      </c>
      <c r="B492" s="143" t="s">
        <v>2341</v>
      </c>
      <c r="C492" s="143" t="s">
        <v>476</v>
      </c>
      <c r="D492" s="143" t="s">
        <v>1255</v>
      </c>
      <c r="E492" s="143">
        <v>709</v>
      </c>
      <c r="F492" s="143" t="s">
        <v>935</v>
      </c>
      <c r="G492" s="83" t="s">
        <v>1794</v>
      </c>
      <c r="H492" s="83" t="s">
        <v>31</v>
      </c>
      <c r="I492" s="83" t="s">
        <v>2694</v>
      </c>
      <c r="J492" s="83" t="s">
        <v>1008</v>
      </c>
      <c r="K492" s="84" t="s">
        <v>2209</v>
      </c>
      <c r="L492" s="84"/>
    </row>
    <row r="493" spans="1:12" ht="18" customHeight="1" x14ac:dyDescent="0.3">
      <c r="A493" s="143" t="s">
        <v>1281</v>
      </c>
      <c r="B493" s="143" t="s">
        <v>711</v>
      </c>
      <c r="C493" s="143" t="s">
        <v>715</v>
      </c>
      <c r="D493" s="143" t="s">
        <v>1282</v>
      </c>
      <c r="E493" s="143" t="s">
        <v>384</v>
      </c>
      <c r="F493" s="143" t="s">
        <v>82</v>
      </c>
      <c r="G493" s="83" t="s">
        <v>1795</v>
      </c>
      <c r="H493" s="83" t="s">
        <v>31</v>
      </c>
      <c r="I493" s="83" t="s">
        <v>2168</v>
      </c>
      <c r="J493" s="83" t="s">
        <v>1525</v>
      </c>
      <c r="K493" s="84" t="s">
        <v>2209</v>
      </c>
      <c r="L493" s="84"/>
    </row>
    <row r="494" spans="1:12" ht="18" customHeight="1" x14ac:dyDescent="0.3">
      <c r="A494" s="143" t="s">
        <v>1283</v>
      </c>
      <c r="B494" s="143" t="s">
        <v>711</v>
      </c>
      <c r="C494" s="143" t="s">
        <v>715</v>
      </c>
      <c r="D494" s="143" t="s">
        <v>1282</v>
      </c>
      <c r="E494" s="143">
        <v>112</v>
      </c>
      <c r="F494" s="143" t="s">
        <v>1284</v>
      </c>
      <c r="G494" s="83" t="s">
        <v>1795</v>
      </c>
      <c r="H494" s="83" t="s">
        <v>31</v>
      </c>
      <c r="I494" s="83" t="s">
        <v>2168</v>
      </c>
      <c r="J494" s="83" t="s">
        <v>1525</v>
      </c>
      <c r="K494" s="84" t="s">
        <v>2209</v>
      </c>
      <c r="L494" s="84"/>
    </row>
    <row r="495" spans="1:12" ht="18" customHeight="1" x14ac:dyDescent="0.3">
      <c r="A495" s="143" t="s">
        <v>2409</v>
      </c>
      <c r="B495" s="143" t="s">
        <v>115</v>
      </c>
      <c r="C495" s="143" t="s">
        <v>227</v>
      </c>
      <c r="D495" s="143" t="s">
        <v>1282</v>
      </c>
      <c r="E495" s="143">
        <v>303</v>
      </c>
      <c r="F495" s="143" t="s">
        <v>2410</v>
      </c>
      <c r="G495" s="83" t="s">
        <v>1797</v>
      </c>
      <c r="H495" s="83" t="s">
        <v>31</v>
      </c>
      <c r="I495" s="83" t="s">
        <v>2695</v>
      </c>
      <c r="J495" s="83" t="s">
        <v>1008</v>
      </c>
      <c r="K495" s="84" t="s">
        <v>2209</v>
      </c>
      <c r="L495" s="84"/>
    </row>
    <row r="496" spans="1:12" ht="18" customHeight="1" x14ac:dyDescent="0.3">
      <c r="A496" s="143" t="s">
        <v>1285</v>
      </c>
      <c r="B496" s="143" t="s">
        <v>1102</v>
      </c>
      <c r="C496" s="143" t="s">
        <v>2411</v>
      </c>
      <c r="D496" s="143" t="s">
        <v>1282</v>
      </c>
      <c r="E496" s="143">
        <v>309</v>
      </c>
      <c r="F496" s="143" t="s">
        <v>2411</v>
      </c>
      <c r="G496" s="83" t="s">
        <v>2169</v>
      </c>
      <c r="H496" s="83" t="s">
        <v>31</v>
      </c>
      <c r="I496" s="83" t="s">
        <v>2170</v>
      </c>
      <c r="J496" s="83" t="s">
        <v>32</v>
      </c>
      <c r="K496" s="84" t="s">
        <v>2204</v>
      </c>
      <c r="L496" s="84"/>
    </row>
    <row r="497" spans="1:12" ht="18" customHeight="1" x14ac:dyDescent="0.3">
      <c r="A497" s="143" t="s">
        <v>1286</v>
      </c>
      <c r="B497" s="143" t="s">
        <v>119</v>
      </c>
      <c r="C497" s="143" t="s">
        <v>229</v>
      </c>
      <c r="D497" s="143" t="s">
        <v>1282</v>
      </c>
      <c r="E497" s="143">
        <v>503</v>
      </c>
      <c r="F497" s="143" t="s">
        <v>936</v>
      </c>
      <c r="G497" s="83" t="s">
        <v>2112</v>
      </c>
      <c r="H497" s="83" t="s">
        <v>31</v>
      </c>
      <c r="I497" s="83" t="s">
        <v>1798</v>
      </c>
      <c r="J497" s="83" t="s">
        <v>1008</v>
      </c>
      <c r="K497" s="84" t="s">
        <v>2204</v>
      </c>
      <c r="L497" s="84"/>
    </row>
    <row r="498" spans="1:12" ht="18" customHeight="1" x14ac:dyDescent="0.3">
      <c r="A498" s="143" t="s">
        <v>1287</v>
      </c>
      <c r="B498" s="143" t="s">
        <v>119</v>
      </c>
      <c r="C498" s="143" t="s">
        <v>229</v>
      </c>
      <c r="D498" s="143" t="s">
        <v>1282</v>
      </c>
      <c r="E498" s="143">
        <v>509</v>
      </c>
      <c r="F498" s="143" t="s">
        <v>1288</v>
      </c>
      <c r="G498" s="83" t="s">
        <v>2112</v>
      </c>
      <c r="H498" s="83" t="s">
        <v>31</v>
      </c>
      <c r="I498" s="83" t="s">
        <v>1798</v>
      </c>
      <c r="J498" s="83" t="s">
        <v>1008</v>
      </c>
      <c r="K498" s="84" t="s">
        <v>2209</v>
      </c>
      <c r="L498" s="84"/>
    </row>
    <row r="499" spans="1:12" ht="18" customHeight="1" x14ac:dyDescent="0.3">
      <c r="A499" s="143" t="s">
        <v>1289</v>
      </c>
      <c r="B499" s="143" t="s">
        <v>119</v>
      </c>
      <c r="C499" s="143" t="s">
        <v>229</v>
      </c>
      <c r="D499" s="143" t="s">
        <v>1282</v>
      </c>
      <c r="E499" s="143">
        <v>510</v>
      </c>
      <c r="F499" s="143" t="s">
        <v>937</v>
      </c>
      <c r="G499" s="83" t="s">
        <v>2112</v>
      </c>
      <c r="H499" s="83" t="s">
        <v>31</v>
      </c>
      <c r="I499" s="83" t="s">
        <v>1798</v>
      </c>
      <c r="J499" s="83" t="s">
        <v>1008</v>
      </c>
      <c r="K499" s="84" t="s">
        <v>2204</v>
      </c>
      <c r="L499" s="84"/>
    </row>
    <row r="500" spans="1:12" ht="18" customHeight="1" x14ac:dyDescent="0.3">
      <c r="A500" s="143" t="s">
        <v>1290</v>
      </c>
      <c r="B500" s="143" t="s">
        <v>115</v>
      </c>
      <c r="C500" s="143" t="s">
        <v>227</v>
      </c>
      <c r="D500" s="143" t="s">
        <v>1282</v>
      </c>
      <c r="E500" s="143">
        <v>602</v>
      </c>
      <c r="F500" s="143" t="s">
        <v>1291</v>
      </c>
      <c r="G500" s="83" t="s">
        <v>1797</v>
      </c>
      <c r="H500" s="83" t="s">
        <v>31</v>
      </c>
      <c r="I500" s="83" t="s">
        <v>2695</v>
      </c>
      <c r="J500" s="83" t="s">
        <v>1008</v>
      </c>
      <c r="K500" s="84" t="s">
        <v>2209</v>
      </c>
      <c r="L500" s="84"/>
    </row>
    <row r="501" spans="1:12" ht="18" customHeight="1" x14ac:dyDescent="0.3">
      <c r="A501" s="143" t="s">
        <v>1292</v>
      </c>
      <c r="B501" s="143" t="s">
        <v>115</v>
      </c>
      <c r="C501" s="143" t="s">
        <v>227</v>
      </c>
      <c r="D501" s="143" t="s">
        <v>1282</v>
      </c>
      <c r="E501" s="143">
        <v>606</v>
      </c>
      <c r="F501" s="143" t="s">
        <v>1018</v>
      </c>
      <c r="G501" s="83" t="s">
        <v>1803</v>
      </c>
      <c r="H501" s="83" t="s">
        <v>31</v>
      </c>
      <c r="I501" s="83" t="s">
        <v>1799</v>
      </c>
      <c r="J501" s="83" t="s">
        <v>1009</v>
      </c>
      <c r="K501" s="85" t="s">
        <v>2229</v>
      </c>
      <c r="L501" s="85" t="s">
        <v>2268</v>
      </c>
    </row>
    <row r="502" spans="1:12" ht="18" customHeight="1" x14ac:dyDescent="0.3">
      <c r="A502" s="148" t="s">
        <v>1293</v>
      </c>
      <c r="B502" s="143" t="s">
        <v>119</v>
      </c>
      <c r="C502" s="143" t="s">
        <v>229</v>
      </c>
      <c r="D502" s="143" t="s">
        <v>1282</v>
      </c>
      <c r="E502" s="143">
        <v>607</v>
      </c>
      <c r="F502" s="148" t="s">
        <v>938</v>
      </c>
      <c r="G502" s="83" t="s">
        <v>2112</v>
      </c>
      <c r="H502" s="83" t="s">
        <v>31</v>
      </c>
      <c r="I502" s="83" t="s">
        <v>1798</v>
      </c>
      <c r="J502" s="83" t="s">
        <v>1008</v>
      </c>
      <c r="K502" s="84" t="s">
        <v>2204</v>
      </c>
      <c r="L502" s="84"/>
    </row>
    <row r="503" spans="1:12" ht="18" customHeight="1" x14ac:dyDescent="0.3">
      <c r="A503" s="150" t="s">
        <v>1294</v>
      </c>
      <c r="B503" s="143" t="s">
        <v>119</v>
      </c>
      <c r="C503" s="143" t="s">
        <v>229</v>
      </c>
      <c r="D503" s="143" t="s">
        <v>1282</v>
      </c>
      <c r="E503" s="143">
        <v>608</v>
      </c>
      <c r="F503" s="151" t="s">
        <v>939</v>
      </c>
      <c r="G503" s="83" t="s">
        <v>2112</v>
      </c>
      <c r="H503" s="83" t="s">
        <v>31</v>
      </c>
      <c r="I503" s="83" t="s">
        <v>1798</v>
      </c>
      <c r="J503" s="83" t="s">
        <v>1008</v>
      </c>
      <c r="K503" s="84" t="s">
        <v>2204</v>
      </c>
      <c r="L503" s="84"/>
    </row>
    <row r="504" spans="1:12" ht="18" customHeight="1" x14ac:dyDescent="0.3">
      <c r="A504" s="148" t="s">
        <v>1295</v>
      </c>
      <c r="B504" s="143" t="s">
        <v>119</v>
      </c>
      <c r="C504" s="143" t="s">
        <v>229</v>
      </c>
      <c r="D504" s="143" t="s">
        <v>1282</v>
      </c>
      <c r="E504" s="143">
        <v>609</v>
      </c>
      <c r="F504" s="148" t="s">
        <v>940</v>
      </c>
      <c r="G504" s="83" t="s">
        <v>2112</v>
      </c>
      <c r="H504" s="83" t="s">
        <v>31</v>
      </c>
      <c r="I504" s="83" t="s">
        <v>1798</v>
      </c>
      <c r="J504" s="83" t="s">
        <v>1008</v>
      </c>
      <c r="K504" s="84" t="s">
        <v>2209</v>
      </c>
      <c r="L504" s="84"/>
    </row>
    <row r="505" spans="1:12" ht="18" customHeight="1" x14ac:dyDescent="0.3">
      <c r="A505" s="148" t="s">
        <v>1296</v>
      </c>
      <c r="B505" s="143" t="s">
        <v>119</v>
      </c>
      <c r="C505" s="143" t="s">
        <v>1297</v>
      </c>
      <c r="D505" s="143" t="s">
        <v>1282</v>
      </c>
      <c r="E505" s="143">
        <v>703</v>
      </c>
      <c r="F505" s="148" t="s">
        <v>941</v>
      </c>
      <c r="G505" s="83" t="s">
        <v>2574</v>
      </c>
      <c r="H505" s="83" t="s">
        <v>31</v>
      </c>
      <c r="I505" s="83" t="s">
        <v>2696</v>
      </c>
      <c r="J505" s="83" t="s">
        <v>1008</v>
      </c>
      <c r="K505" s="84" t="s">
        <v>2209</v>
      </c>
      <c r="L505" s="84"/>
    </row>
    <row r="506" spans="1:12" ht="18" customHeight="1" x14ac:dyDescent="0.3">
      <c r="A506" s="148" t="s">
        <v>2412</v>
      </c>
      <c r="B506" s="143" t="s">
        <v>119</v>
      </c>
      <c r="C506" s="143" t="s">
        <v>229</v>
      </c>
      <c r="D506" s="143" t="s">
        <v>1282</v>
      </c>
      <c r="E506" s="143">
        <v>818</v>
      </c>
      <c r="F506" s="148" t="s">
        <v>2171</v>
      </c>
      <c r="G506" s="83" t="s">
        <v>2106</v>
      </c>
      <c r="H506" s="83" t="s">
        <v>31</v>
      </c>
      <c r="I506" s="126" t="s">
        <v>2697</v>
      </c>
      <c r="J506" s="126" t="s">
        <v>1009</v>
      </c>
      <c r="K506" s="84"/>
      <c r="L506" s="89" t="s">
        <v>2269</v>
      </c>
    </row>
    <row r="507" spans="1:12" ht="18" customHeight="1" x14ac:dyDescent="0.3">
      <c r="A507" s="148" t="s">
        <v>1302</v>
      </c>
      <c r="B507" s="143" t="s">
        <v>785</v>
      </c>
      <c r="C507" s="143" t="s">
        <v>2172</v>
      </c>
      <c r="D507" s="143" t="s">
        <v>1282</v>
      </c>
      <c r="E507" s="143" t="s">
        <v>1303</v>
      </c>
      <c r="F507" s="148" t="s">
        <v>2413</v>
      </c>
      <c r="G507" s="83" t="s">
        <v>1805</v>
      </c>
      <c r="H507" s="83" t="s">
        <v>31</v>
      </c>
      <c r="I507" s="83" t="s">
        <v>2698</v>
      </c>
      <c r="J507" s="83" t="s">
        <v>1009</v>
      </c>
      <c r="K507" s="84" t="s">
        <v>2204</v>
      </c>
      <c r="L507" s="84"/>
    </row>
    <row r="508" spans="1:12" ht="18" customHeight="1" x14ac:dyDescent="0.3">
      <c r="A508" s="148" t="s">
        <v>1300</v>
      </c>
      <c r="B508" s="143" t="s">
        <v>785</v>
      </c>
      <c r="C508" s="143" t="s">
        <v>2172</v>
      </c>
      <c r="D508" s="143" t="s">
        <v>1282</v>
      </c>
      <c r="E508" s="143" t="s">
        <v>1301</v>
      </c>
      <c r="F508" s="148" t="s">
        <v>2414</v>
      </c>
      <c r="G508" s="83" t="s">
        <v>1808</v>
      </c>
      <c r="H508" s="83" t="s">
        <v>31</v>
      </c>
      <c r="I508" s="83" t="s">
        <v>1804</v>
      </c>
      <c r="J508" s="83" t="s">
        <v>1009</v>
      </c>
      <c r="K508" s="84" t="s">
        <v>2204</v>
      </c>
      <c r="L508" s="84"/>
    </row>
    <row r="509" spans="1:12" ht="18" customHeight="1" x14ac:dyDescent="0.3">
      <c r="A509" s="148" t="s">
        <v>1298</v>
      </c>
      <c r="B509" s="143" t="s">
        <v>785</v>
      </c>
      <c r="C509" s="143" t="s">
        <v>2172</v>
      </c>
      <c r="D509" s="143" t="s">
        <v>1282</v>
      </c>
      <c r="E509" s="143" t="s">
        <v>1299</v>
      </c>
      <c r="F509" s="148" t="s">
        <v>2415</v>
      </c>
      <c r="G509" s="83" t="s">
        <v>1800</v>
      </c>
      <c r="H509" s="83" t="s">
        <v>31</v>
      </c>
      <c r="I509" s="83" t="s">
        <v>2699</v>
      </c>
      <c r="J509" s="83" t="s">
        <v>32</v>
      </c>
      <c r="K509" s="84" t="s">
        <v>2204</v>
      </c>
      <c r="L509" s="84"/>
    </row>
    <row r="510" spans="1:12" ht="18" customHeight="1" x14ac:dyDescent="0.3">
      <c r="A510" s="148" t="s">
        <v>1304</v>
      </c>
      <c r="B510" s="143" t="s">
        <v>785</v>
      </c>
      <c r="C510" s="143" t="s">
        <v>2172</v>
      </c>
      <c r="D510" s="143" t="s">
        <v>1282</v>
      </c>
      <c r="E510" s="143">
        <v>1001</v>
      </c>
      <c r="F510" s="148" t="s">
        <v>942</v>
      </c>
      <c r="G510" s="83" t="s">
        <v>1801</v>
      </c>
      <c r="H510" s="83" t="s">
        <v>31</v>
      </c>
      <c r="I510" s="83" t="s">
        <v>1807</v>
      </c>
      <c r="J510" s="83" t="s">
        <v>1008</v>
      </c>
      <c r="K510" s="84" t="s">
        <v>2204</v>
      </c>
      <c r="L510" s="84"/>
    </row>
    <row r="511" spans="1:12" ht="18" customHeight="1" x14ac:dyDescent="0.3">
      <c r="A511" s="148" t="s">
        <v>1305</v>
      </c>
      <c r="B511" s="143" t="s">
        <v>785</v>
      </c>
      <c r="C511" s="143" t="s">
        <v>2172</v>
      </c>
      <c r="D511" s="143" t="s">
        <v>1282</v>
      </c>
      <c r="E511" s="143">
        <v>1002</v>
      </c>
      <c r="F511" s="148" t="s">
        <v>1306</v>
      </c>
      <c r="G511" s="83" t="s">
        <v>1805</v>
      </c>
      <c r="H511" s="83" t="s">
        <v>31</v>
      </c>
      <c r="I511" s="83" t="s">
        <v>2698</v>
      </c>
      <c r="J511" s="83" t="s">
        <v>1009</v>
      </c>
      <c r="K511" s="84" t="s">
        <v>2204</v>
      </c>
      <c r="L511" s="84"/>
    </row>
    <row r="512" spans="1:12" ht="18" customHeight="1" x14ac:dyDescent="0.3">
      <c r="A512" s="148" t="s">
        <v>1307</v>
      </c>
      <c r="B512" s="143" t="s">
        <v>785</v>
      </c>
      <c r="C512" s="143" t="s">
        <v>2172</v>
      </c>
      <c r="D512" s="143" t="s">
        <v>1282</v>
      </c>
      <c r="E512" s="143">
        <v>1003</v>
      </c>
      <c r="F512" s="148" t="s">
        <v>1308</v>
      </c>
      <c r="G512" s="83" t="s">
        <v>1805</v>
      </c>
      <c r="H512" s="83" t="s">
        <v>31</v>
      </c>
      <c r="I512" s="83" t="s">
        <v>2698</v>
      </c>
      <c r="J512" s="83" t="s">
        <v>1009</v>
      </c>
      <c r="K512" s="84" t="s">
        <v>2209</v>
      </c>
      <c r="L512" s="84"/>
    </row>
    <row r="513" spans="1:12" ht="18" customHeight="1" x14ac:dyDescent="0.3">
      <c r="A513" s="148" t="s">
        <v>1309</v>
      </c>
      <c r="B513" s="143" t="s">
        <v>785</v>
      </c>
      <c r="C513" s="143" t="s">
        <v>2172</v>
      </c>
      <c r="D513" s="143" t="s">
        <v>1282</v>
      </c>
      <c r="E513" s="143">
        <v>1012</v>
      </c>
      <c r="F513" s="148" t="s">
        <v>1310</v>
      </c>
      <c r="G513" s="83" t="s">
        <v>1806</v>
      </c>
      <c r="H513" s="83" t="s">
        <v>31</v>
      </c>
      <c r="I513" s="83" t="s">
        <v>1809</v>
      </c>
      <c r="J513" s="83" t="s">
        <v>1009</v>
      </c>
      <c r="K513" s="84" t="s">
        <v>2209</v>
      </c>
      <c r="L513" s="84"/>
    </row>
    <row r="514" spans="1:12" ht="18" customHeight="1" x14ac:dyDescent="0.3">
      <c r="A514" s="148" t="s">
        <v>1311</v>
      </c>
      <c r="B514" s="143" t="s">
        <v>785</v>
      </c>
      <c r="C514" s="143" t="s">
        <v>2172</v>
      </c>
      <c r="D514" s="143" t="s">
        <v>1282</v>
      </c>
      <c r="E514" s="143">
        <v>1014</v>
      </c>
      <c r="F514" s="148" t="s">
        <v>66</v>
      </c>
      <c r="G514" s="83" t="s">
        <v>1806</v>
      </c>
      <c r="H514" s="83" t="s">
        <v>31</v>
      </c>
      <c r="I514" s="83" t="s">
        <v>1809</v>
      </c>
      <c r="J514" s="83" t="s">
        <v>1009</v>
      </c>
      <c r="K514" s="84" t="s">
        <v>2209</v>
      </c>
      <c r="L514" s="84"/>
    </row>
    <row r="515" spans="1:12" ht="18" customHeight="1" x14ac:dyDescent="0.3">
      <c r="A515" s="148" t="s">
        <v>1312</v>
      </c>
      <c r="B515" s="143" t="s">
        <v>785</v>
      </c>
      <c r="C515" s="143" t="s">
        <v>2172</v>
      </c>
      <c r="D515" s="143" t="s">
        <v>1282</v>
      </c>
      <c r="E515" s="143">
        <v>1015</v>
      </c>
      <c r="F515" s="148" t="s">
        <v>65</v>
      </c>
      <c r="G515" s="83" t="s">
        <v>1801</v>
      </c>
      <c r="H515" s="83" t="s">
        <v>31</v>
      </c>
      <c r="I515" s="83" t="s">
        <v>1807</v>
      </c>
      <c r="J515" s="83" t="s">
        <v>1008</v>
      </c>
      <c r="K515" s="84" t="s">
        <v>2209</v>
      </c>
      <c r="L515" s="84"/>
    </row>
    <row r="516" spans="1:12" ht="18" customHeight="1" x14ac:dyDescent="0.3">
      <c r="A516" s="148" t="s">
        <v>1313</v>
      </c>
      <c r="B516" s="143" t="s">
        <v>1019</v>
      </c>
      <c r="C516" s="143" t="s">
        <v>926</v>
      </c>
      <c r="D516" s="143" t="s">
        <v>1282</v>
      </c>
      <c r="E516" s="143" t="s">
        <v>943</v>
      </c>
      <c r="F516" s="148" t="s">
        <v>1251</v>
      </c>
      <c r="G516" s="82" t="s">
        <v>1780</v>
      </c>
      <c r="H516" s="82" t="s">
        <v>31</v>
      </c>
      <c r="I516" s="126" t="s">
        <v>2689</v>
      </c>
      <c r="J516" s="126" t="s">
        <v>1525</v>
      </c>
      <c r="K516" s="89"/>
      <c r="L516" s="89" t="s">
        <v>2270</v>
      </c>
    </row>
    <row r="517" spans="1:12" ht="18" customHeight="1" x14ac:dyDescent="0.3">
      <c r="A517" s="148" t="s">
        <v>1318</v>
      </c>
      <c r="B517" s="143" t="s">
        <v>785</v>
      </c>
      <c r="C517" s="143" t="s">
        <v>2172</v>
      </c>
      <c r="D517" s="143" t="s">
        <v>1282</v>
      </c>
      <c r="E517" s="143" t="s">
        <v>1319</v>
      </c>
      <c r="F517" s="148" t="s">
        <v>161</v>
      </c>
      <c r="G517" s="83" t="s">
        <v>1806</v>
      </c>
      <c r="H517" s="83" t="s">
        <v>31</v>
      </c>
      <c r="I517" s="83" t="s">
        <v>1809</v>
      </c>
      <c r="J517" s="83" t="s">
        <v>1009</v>
      </c>
      <c r="K517" s="84" t="s">
        <v>2209</v>
      </c>
      <c r="L517" s="84"/>
    </row>
    <row r="518" spans="1:12" ht="18" customHeight="1" x14ac:dyDescent="0.3">
      <c r="A518" s="148" t="s">
        <v>1316</v>
      </c>
      <c r="B518" s="143" t="s">
        <v>785</v>
      </c>
      <c r="C518" s="143" t="s">
        <v>2172</v>
      </c>
      <c r="D518" s="143" t="s">
        <v>1282</v>
      </c>
      <c r="E518" s="143" t="s">
        <v>1317</v>
      </c>
      <c r="F518" s="148" t="s">
        <v>160</v>
      </c>
      <c r="G518" s="83" t="s">
        <v>1810</v>
      </c>
      <c r="H518" s="83" t="s">
        <v>31</v>
      </c>
      <c r="I518" s="83" t="s">
        <v>2700</v>
      </c>
      <c r="J518" s="83" t="s">
        <v>1008</v>
      </c>
      <c r="K518" s="84" t="s">
        <v>2204</v>
      </c>
      <c r="L518" s="84"/>
    </row>
    <row r="519" spans="1:12" ht="18" customHeight="1" x14ac:dyDescent="0.3">
      <c r="A519" s="148" t="s">
        <v>1314</v>
      </c>
      <c r="B519" s="143" t="s">
        <v>785</v>
      </c>
      <c r="C519" s="143" t="s">
        <v>2172</v>
      </c>
      <c r="D519" s="143" t="s">
        <v>1282</v>
      </c>
      <c r="E519" s="143" t="s">
        <v>1315</v>
      </c>
      <c r="F519" s="148" t="s">
        <v>159</v>
      </c>
      <c r="G519" s="83" t="s">
        <v>1801</v>
      </c>
      <c r="H519" s="83" t="s">
        <v>31</v>
      </c>
      <c r="I519" s="83" t="s">
        <v>1807</v>
      </c>
      <c r="J519" s="83" t="s">
        <v>1008</v>
      </c>
      <c r="K519" s="84" t="s">
        <v>2209</v>
      </c>
      <c r="L519" s="84"/>
    </row>
    <row r="520" spans="1:12" ht="18" customHeight="1" x14ac:dyDescent="0.3">
      <c r="A520" s="143" t="s">
        <v>1320</v>
      </c>
      <c r="B520" s="143" t="s">
        <v>1019</v>
      </c>
      <c r="C520" s="143" t="s">
        <v>926</v>
      </c>
      <c r="D520" s="143" t="s">
        <v>1282</v>
      </c>
      <c r="E520" s="143">
        <v>1101</v>
      </c>
      <c r="F520" s="143" t="s">
        <v>1251</v>
      </c>
      <c r="G520" s="83" t="s">
        <v>1780</v>
      </c>
      <c r="H520" s="83" t="s">
        <v>31</v>
      </c>
      <c r="I520" s="83" t="s">
        <v>2689</v>
      </c>
      <c r="J520" s="83" t="s">
        <v>1525</v>
      </c>
      <c r="K520" s="84" t="s">
        <v>2209</v>
      </c>
      <c r="L520" s="84" t="s">
        <v>2258</v>
      </c>
    </row>
    <row r="521" spans="1:12" ht="18" customHeight="1" x14ac:dyDescent="0.3">
      <c r="A521" s="146" t="s">
        <v>1321</v>
      </c>
      <c r="B521" s="143" t="s">
        <v>805</v>
      </c>
      <c r="C521" s="143" t="s">
        <v>385</v>
      </c>
      <c r="D521" s="143" t="s">
        <v>1282</v>
      </c>
      <c r="E521" s="143">
        <v>1104</v>
      </c>
      <c r="F521" s="147" t="s">
        <v>2416</v>
      </c>
      <c r="G521" s="83" t="s">
        <v>1811</v>
      </c>
      <c r="H521" s="83" t="s">
        <v>31</v>
      </c>
      <c r="I521" s="83" t="s">
        <v>1813</v>
      </c>
      <c r="J521" s="83" t="s">
        <v>1009</v>
      </c>
      <c r="K521" s="84" t="s">
        <v>2209</v>
      </c>
      <c r="L521" s="84" t="s">
        <v>2258</v>
      </c>
    </row>
    <row r="522" spans="1:12" ht="18" customHeight="1" x14ac:dyDescent="0.3">
      <c r="A522" s="146" t="s">
        <v>1322</v>
      </c>
      <c r="B522" s="143" t="s">
        <v>805</v>
      </c>
      <c r="C522" s="143" t="s">
        <v>385</v>
      </c>
      <c r="D522" s="143" t="s">
        <v>1282</v>
      </c>
      <c r="E522" s="143">
        <v>1105</v>
      </c>
      <c r="F522" s="147" t="s">
        <v>2417</v>
      </c>
      <c r="G522" s="83" t="s">
        <v>1811</v>
      </c>
      <c r="H522" s="83" t="s">
        <v>31</v>
      </c>
      <c r="I522" s="83" t="s">
        <v>1813</v>
      </c>
      <c r="J522" s="83" t="s">
        <v>1009</v>
      </c>
      <c r="K522" s="84" t="s">
        <v>2209</v>
      </c>
      <c r="L522" s="84" t="s">
        <v>2271</v>
      </c>
    </row>
    <row r="523" spans="1:12" ht="18" customHeight="1" x14ac:dyDescent="0.3">
      <c r="A523" s="146" t="s">
        <v>1323</v>
      </c>
      <c r="B523" s="143" t="s">
        <v>785</v>
      </c>
      <c r="C523" s="143" t="s">
        <v>2172</v>
      </c>
      <c r="D523" s="143" t="s">
        <v>1282</v>
      </c>
      <c r="E523" s="143">
        <v>1108</v>
      </c>
      <c r="F523" s="147" t="s">
        <v>944</v>
      </c>
      <c r="G523" s="82" t="s">
        <v>1801</v>
      </c>
      <c r="H523" s="127" t="s">
        <v>31</v>
      </c>
      <c r="I523" s="83" t="s">
        <v>1807</v>
      </c>
      <c r="J523" s="83" t="s">
        <v>1008</v>
      </c>
      <c r="K523" s="84"/>
      <c r="L523" s="84" t="s">
        <v>2242</v>
      </c>
    </row>
    <row r="524" spans="1:12" ht="18" customHeight="1" x14ac:dyDescent="0.3">
      <c r="A524" s="143" t="s">
        <v>1324</v>
      </c>
      <c r="B524" s="143" t="s">
        <v>785</v>
      </c>
      <c r="C524" s="143" t="s">
        <v>2172</v>
      </c>
      <c r="D524" s="143" t="s">
        <v>1282</v>
      </c>
      <c r="E524" s="143">
        <v>1109</v>
      </c>
      <c r="F524" s="143" t="s">
        <v>200</v>
      </c>
      <c r="G524" s="82" t="s">
        <v>1814</v>
      </c>
      <c r="H524" s="127" t="s">
        <v>31</v>
      </c>
      <c r="I524" s="83" t="s">
        <v>2173</v>
      </c>
      <c r="J524" s="83" t="s">
        <v>1009</v>
      </c>
      <c r="K524" s="84"/>
      <c r="L524" s="84" t="s">
        <v>2272</v>
      </c>
    </row>
    <row r="525" spans="1:12" ht="18" customHeight="1" x14ac:dyDescent="0.3">
      <c r="A525" s="143" t="s">
        <v>1325</v>
      </c>
      <c r="B525" s="143" t="s">
        <v>1019</v>
      </c>
      <c r="C525" s="143" t="s">
        <v>926</v>
      </c>
      <c r="D525" s="143" t="s">
        <v>1282</v>
      </c>
      <c r="E525" s="143" t="s">
        <v>945</v>
      </c>
      <c r="F525" s="143" t="s">
        <v>1251</v>
      </c>
      <c r="G525" s="82" t="s">
        <v>1780</v>
      </c>
      <c r="H525" s="127" t="s">
        <v>31</v>
      </c>
      <c r="I525" s="83" t="s">
        <v>2689</v>
      </c>
      <c r="J525" s="83" t="s">
        <v>1525</v>
      </c>
      <c r="K525" s="84"/>
      <c r="L525" s="84" t="s">
        <v>2242</v>
      </c>
    </row>
    <row r="526" spans="1:12" ht="18" customHeight="1" x14ac:dyDescent="0.3">
      <c r="A526" s="143" t="s">
        <v>1328</v>
      </c>
      <c r="B526" s="143" t="s">
        <v>785</v>
      </c>
      <c r="C526" s="143" t="s">
        <v>2172</v>
      </c>
      <c r="D526" s="143" t="s">
        <v>1282</v>
      </c>
      <c r="E526" s="143" t="s">
        <v>1329</v>
      </c>
      <c r="F526" s="152" t="s">
        <v>946</v>
      </c>
      <c r="G526" s="83" t="s">
        <v>1812</v>
      </c>
      <c r="H526" s="83" t="s">
        <v>31</v>
      </c>
      <c r="I526" s="83" t="s">
        <v>1818</v>
      </c>
      <c r="J526" s="83" t="s">
        <v>1008</v>
      </c>
      <c r="K526" s="84" t="s">
        <v>2209</v>
      </c>
      <c r="L526" s="84"/>
    </row>
    <row r="527" spans="1:12" ht="18" customHeight="1" x14ac:dyDescent="0.3">
      <c r="A527" s="143" t="s">
        <v>1326</v>
      </c>
      <c r="B527" s="143" t="s">
        <v>785</v>
      </c>
      <c r="C527" s="143" t="s">
        <v>2172</v>
      </c>
      <c r="D527" s="143" t="s">
        <v>1282</v>
      </c>
      <c r="E527" s="143" t="s">
        <v>1327</v>
      </c>
      <c r="F527" s="143" t="s">
        <v>50</v>
      </c>
      <c r="G527" s="83" t="s">
        <v>1814</v>
      </c>
      <c r="H527" s="83" t="s">
        <v>31</v>
      </c>
      <c r="I527" s="83" t="s">
        <v>1815</v>
      </c>
      <c r="J527" s="83" t="s">
        <v>1009</v>
      </c>
      <c r="K527" s="84" t="s">
        <v>2204</v>
      </c>
      <c r="L527" s="84"/>
    </row>
    <row r="528" spans="1:12" ht="18" customHeight="1" x14ac:dyDescent="0.3">
      <c r="A528" s="143" t="s">
        <v>1330</v>
      </c>
      <c r="B528" s="143" t="s">
        <v>785</v>
      </c>
      <c r="C528" s="143" t="s">
        <v>2172</v>
      </c>
      <c r="D528" s="143" t="s">
        <v>1282</v>
      </c>
      <c r="E528" s="143" t="s">
        <v>1331</v>
      </c>
      <c r="F528" s="143" t="s">
        <v>1332</v>
      </c>
      <c r="G528" s="82" t="s">
        <v>1805</v>
      </c>
      <c r="H528" s="127" t="s">
        <v>31</v>
      </c>
      <c r="I528" s="83" t="s">
        <v>2698</v>
      </c>
      <c r="J528" s="83" t="s">
        <v>1009</v>
      </c>
      <c r="K528" s="84"/>
      <c r="L528" s="84" t="s">
        <v>2242</v>
      </c>
    </row>
    <row r="529" spans="1:12" ht="18" customHeight="1" x14ac:dyDescent="0.3">
      <c r="A529" s="143" t="s">
        <v>1333</v>
      </c>
      <c r="B529" s="143" t="s">
        <v>115</v>
      </c>
      <c r="C529" s="143" t="s">
        <v>227</v>
      </c>
      <c r="D529" s="143" t="s">
        <v>1282</v>
      </c>
      <c r="E529" s="143">
        <v>1212</v>
      </c>
      <c r="F529" s="143" t="s">
        <v>948</v>
      </c>
      <c r="G529" s="82" t="s">
        <v>1817</v>
      </c>
      <c r="H529" s="127" t="s">
        <v>31</v>
      </c>
      <c r="I529" s="83" t="s">
        <v>2174</v>
      </c>
      <c r="J529" s="83" t="s">
        <v>1009</v>
      </c>
      <c r="K529" s="84"/>
      <c r="L529" s="84" t="s">
        <v>2242</v>
      </c>
    </row>
    <row r="530" spans="1:12" ht="18" customHeight="1" x14ac:dyDescent="0.3">
      <c r="A530" s="143" t="s">
        <v>1334</v>
      </c>
      <c r="B530" s="143" t="s">
        <v>115</v>
      </c>
      <c r="C530" s="143" t="s">
        <v>227</v>
      </c>
      <c r="D530" s="143" t="s">
        <v>1282</v>
      </c>
      <c r="E530" s="143">
        <v>1213</v>
      </c>
      <c r="F530" s="143" t="s">
        <v>1335</v>
      </c>
      <c r="G530" s="82" t="s">
        <v>1817</v>
      </c>
      <c r="H530" s="127" t="s">
        <v>31</v>
      </c>
      <c r="I530" s="83" t="s">
        <v>2174</v>
      </c>
      <c r="J530" s="83" t="s">
        <v>1009</v>
      </c>
      <c r="K530" s="84"/>
      <c r="L530" s="84" t="s">
        <v>2242</v>
      </c>
    </row>
    <row r="531" spans="1:12" ht="18" customHeight="1" x14ac:dyDescent="0.3">
      <c r="A531" s="143" t="s">
        <v>1336</v>
      </c>
      <c r="B531" s="143" t="s">
        <v>115</v>
      </c>
      <c r="C531" s="143" t="s">
        <v>227</v>
      </c>
      <c r="D531" s="143" t="s">
        <v>1282</v>
      </c>
      <c r="E531" s="143">
        <v>1214</v>
      </c>
      <c r="F531" s="143" t="s">
        <v>949</v>
      </c>
      <c r="G531" s="83" t="s">
        <v>1816</v>
      </c>
      <c r="H531" s="83" t="s">
        <v>31</v>
      </c>
      <c r="I531" s="83" t="s">
        <v>1819</v>
      </c>
      <c r="J531" s="83" t="s">
        <v>1009</v>
      </c>
      <c r="K531" s="89"/>
      <c r="L531" s="84" t="s">
        <v>2273</v>
      </c>
    </row>
    <row r="532" spans="1:12" ht="18" customHeight="1" x14ac:dyDescent="0.3">
      <c r="A532" s="154" t="s">
        <v>1337</v>
      </c>
      <c r="B532" s="154" t="s">
        <v>1099</v>
      </c>
      <c r="C532" s="154" t="s">
        <v>947</v>
      </c>
      <c r="D532" s="154" t="s">
        <v>1282</v>
      </c>
      <c r="E532" s="154">
        <v>1215</v>
      </c>
      <c r="F532" s="154" t="s">
        <v>1338</v>
      </c>
      <c r="G532" s="128" t="s">
        <v>1655</v>
      </c>
      <c r="H532" s="128" t="s">
        <v>31</v>
      </c>
      <c r="I532" s="128" t="s">
        <v>1700</v>
      </c>
      <c r="J532" s="128" t="s">
        <v>1009</v>
      </c>
      <c r="K532" s="93" t="s">
        <v>2246</v>
      </c>
      <c r="L532" s="93"/>
    </row>
    <row r="533" spans="1:12" ht="18" customHeight="1" x14ac:dyDescent="0.3">
      <c r="A533" s="148" t="s">
        <v>1339</v>
      </c>
      <c r="B533" s="143" t="s">
        <v>115</v>
      </c>
      <c r="C533" s="143" t="s">
        <v>227</v>
      </c>
      <c r="D533" s="143" t="s">
        <v>1282</v>
      </c>
      <c r="E533" s="143">
        <v>1217</v>
      </c>
      <c r="F533" s="148" t="s">
        <v>1340</v>
      </c>
      <c r="G533" s="83" t="s">
        <v>1820</v>
      </c>
      <c r="H533" s="83" t="s">
        <v>31</v>
      </c>
      <c r="I533" s="83" t="s">
        <v>2701</v>
      </c>
      <c r="J533" s="83" t="s">
        <v>1008</v>
      </c>
      <c r="K533" s="84" t="s">
        <v>2209</v>
      </c>
      <c r="L533" s="84" t="s">
        <v>2274</v>
      </c>
    </row>
    <row r="534" spans="1:12" ht="18" customHeight="1" x14ac:dyDescent="0.3">
      <c r="A534" s="148" t="s">
        <v>1341</v>
      </c>
      <c r="B534" s="143" t="s">
        <v>1019</v>
      </c>
      <c r="C534" s="143" t="s">
        <v>926</v>
      </c>
      <c r="D534" s="143" t="s">
        <v>1342</v>
      </c>
      <c r="E534" s="143" t="s">
        <v>90</v>
      </c>
      <c r="F534" s="148" t="s">
        <v>1251</v>
      </c>
      <c r="G534" s="83" t="s">
        <v>1780</v>
      </c>
      <c r="H534" s="83" t="s">
        <v>31</v>
      </c>
      <c r="I534" s="83" t="s">
        <v>2689</v>
      </c>
      <c r="J534" s="83" t="s">
        <v>1525</v>
      </c>
      <c r="K534" s="84" t="s">
        <v>2209</v>
      </c>
      <c r="L534" s="84" t="s">
        <v>2274</v>
      </c>
    </row>
    <row r="535" spans="1:12" ht="18" customHeight="1" x14ac:dyDescent="0.3">
      <c r="A535" s="148" t="s">
        <v>1343</v>
      </c>
      <c r="B535" s="143" t="s">
        <v>468</v>
      </c>
      <c r="C535" s="143" t="s">
        <v>950</v>
      </c>
      <c r="D535" s="143" t="s">
        <v>1342</v>
      </c>
      <c r="E535" s="143" t="s">
        <v>1344</v>
      </c>
      <c r="F535" s="148" t="s">
        <v>951</v>
      </c>
      <c r="G535" s="83" t="s">
        <v>1719</v>
      </c>
      <c r="H535" s="83" t="s">
        <v>31</v>
      </c>
      <c r="I535" s="83" t="s">
        <v>1821</v>
      </c>
      <c r="J535" s="83" t="s">
        <v>1525</v>
      </c>
      <c r="K535" s="84" t="s">
        <v>2209</v>
      </c>
      <c r="L535" s="84" t="s">
        <v>2274</v>
      </c>
    </row>
    <row r="536" spans="1:12" ht="18" customHeight="1" x14ac:dyDescent="0.3">
      <c r="A536" s="148" t="s">
        <v>1345</v>
      </c>
      <c r="B536" s="143" t="s">
        <v>468</v>
      </c>
      <c r="C536" s="143" t="s">
        <v>950</v>
      </c>
      <c r="D536" s="143" t="s">
        <v>1342</v>
      </c>
      <c r="E536" s="143">
        <v>111</v>
      </c>
      <c r="F536" s="148" t="s">
        <v>1346</v>
      </c>
      <c r="G536" s="83" t="s">
        <v>1822</v>
      </c>
      <c r="H536" s="83" t="s">
        <v>31</v>
      </c>
      <c r="I536" s="83" t="s">
        <v>1821</v>
      </c>
      <c r="J536" s="83" t="s">
        <v>1525</v>
      </c>
      <c r="K536" s="84" t="s">
        <v>2209</v>
      </c>
      <c r="L536" s="84" t="s">
        <v>2274</v>
      </c>
    </row>
    <row r="537" spans="1:12" ht="18" customHeight="1" x14ac:dyDescent="0.3">
      <c r="A537" s="148" t="s">
        <v>1347</v>
      </c>
      <c r="B537" s="143" t="s">
        <v>468</v>
      </c>
      <c r="C537" s="143" t="s">
        <v>950</v>
      </c>
      <c r="D537" s="143" t="s">
        <v>1342</v>
      </c>
      <c r="E537" s="143">
        <v>119</v>
      </c>
      <c r="F537" s="148" t="s">
        <v>952</v>
      </c>
      <c r="G537" s="83" t="s">
        <v>1719</v>
      </c>
      <c r="H537" s="83" t="s">
        <v>31</v>
      </c>
      <c r="I537" s="83" t="s">
        <v>1821</v>
      </c>
      <c r="J537" s="83" t="s">
        <v>1525</v>
      </c>
      <c r="K537" s="84" t="s">
        <v>2209</v>
      </c>
      <c r="L537" s="84" t="s">
        <v>2274</v>
      </c>
    </row>
    <row r="538" spans="1:12" ht="18" customHeight="1" x14ac:dyDescent="0.3">
      <c r="A538" s="148" t="s">
        <v>1348</v>
      </c>
      <c r="B538" s="143" t="s">
        <v>1019</v>
      </c>
      <c r="C538" s="143" t="s">
        <v>926</v>
      </c>
      <c r="D538" s="143" t="s">
        <v>1342</v>
      </c>
      <c r="E538" s="143" t="s">
        <v>67</v>
      </c>
      <c r="F538" s="148" t="s">
        <v>1251</v>
      </c>
      <c r="G538" s="83" t="s">
        <v>1780</v>
      </c>
      <c r="H538" s="83" t="s">
        <v>31</v>
      </c>
      <c r="I538" s="83" t="s">
        <v>2689</v>
      </c>
      <c r="J538" s="83" t="s">
        <v>1525</v>
      </c>
      <c r="K538" s="84" t="s">
        <v>2209</v>
      </c>
      <c r="L538" s="84" t="s">
        <v>2274</v>
      </c>
    </row>
    <row r="539" spans="1:12" ht="18" customHeight="1" x14ac:dyDescent="0.3">
      <c r="A539" s="148" t="s">
        <v>1349</v>
      </c>
      <c r="B539" s="143" t="s">
        <v>1019</v>
      </c>
      <c r="C539" s="143" t="s">
        <v>926</v>
      </c>
      <c r="D539" s="143" t="s">
        <v>1342</v>
      </c>
      <c r="E539" s="143">
        <v>207</v>
      </c>
      <c r="F539" s="148" t="s">
        <v>1251</v>
      </c>
      <c r="G539" s="83" t="s">
        <v>1780</v>
      </c>
      <c r="H539" s="83" t="s">
        <v>31</v>
      </c>
      <c r="I539" s="83" t="s">
        <v>2689</v>
      </c>
      <c r="J539" s="83" t="s">
        <v>1525</v>
      </c>
      <c r="K539" s="84" t="s">
        <v>2209</v>
      </c>
      <c r="L539" s="84" t="s">
        <v>2274</v>
      </c>
    </row>
    <row r="540" spans="1:12" ht="18" customHeight="1" x14ac:dyDescent="0.3">
      <c r="A540" s="148" t="s">
        <v>1350</v>
      </c>
      <c r="B540" s="143" t="s">
        <v>468</v>
      </c>
      <c r="C540" s="143" t="s">
        <v>89</v>
      </c>
      <c r="D540" s="143" t="s">
        <v>1342</v>
      </c>
      <c r="E540" s="143">
        <v>209</v>
      </c>
      <c r="F540" s="148" t="s">
        <v>1351</v>
      </c>
      <c r="G540" s="83" t="s">
        <v>1821</v>
      </c>
      <c r="H540" s="83" t="s">
        <v>1525</v>
      </c>
      <c r="I540" s="83" t="s">
        <v>1821</v>
      </c>
      <c r="J540" s="83" t="s">
        <v>1525</v>
      </c>
      <c r="K540" s="84" t="s">
        <v>2209</v>
      </c>
      <c r="L540" s="84" t="s">
        <v>2274</v>
      </c>
    </row>
    <row r="541" spans="1:12" ht="18" customHeight="1" x14ac:dyDescent="0.3">
      <c r="A541" s="148" t="s">
        <v>1352</v>
      </c>
      <c r="B541" s="143" t="s">
        <v>468</v>
      </c>
      <c r="C541" s="143" t="s">
        <v>1353</v>
      </c>
      <c r="D541" s="143" t="s">
        <v>1342</v>
      </c>
      <c r="E541" s="143" t="s">
        <v>1354</v>
      </c>
      <c r="F541" s="148" t="s">
        <v>953</v>
      </c>
      <c r="G541" s="83" t="s">
        <v>1823</v>
      </c>
      <c r="H541" s="83" t="s">
        <v>31</v>
      </c>
      <c r="I541" s="83" t="s">
        <v>2702</v>
      </c>
      <c r="J541" s="83" t="s">
        <v>31</v>
      </c>
      <c r="K541" s="84" t="s">
        <v>2209</v>
      </c>
      <c r="L541" s="84" t="s">
        <v>2274</v>
      </c>
    </row>
    <row r="542" spans="1:12" ht="18" customHeight="1" x14ac:dyDescent="0.3">
      <c r="A542" s="143" t="s">
        <v>1355</v>
      </c>
      <c r="B542" s="143" t="s">
        <v>468</v>
      </c>
      <c r="C542" s="143" t="s">
        <v>950</v>
      </c>
      <c r="D542" s="143" t="s">
        <v>1342</v>
      </c>
      <c r="E542" s="143" t="s">
        <v>1356</v>
      </c>
      <c r="F542" s="143" t="s">
        <v>954</v>
      </c>
      <c r="G542" s="83" t="s">
        <v>1828</v>
      </c>
      <c r="H542" s="83" t="s">
        <v>31</v>
      </c>
      <c r="I542" s="83" t="s">
        <v>1821</v>
      </c>
      <c r="J542" s="83" t="s">
        <v>1525</v>
      </c>
      <c r="K542" s="84" t="s">
        <v>2204</v>
      </c>
      <c r="L542" s="84"/>
    </row>
    <row r="543" spans="1:12" ht="18" customHeight="1" x14ac:dyDescent="0.3">
      <c r="A543" s="150" t="s">
        <v>1357</v>
      </c>
      <c r="B543" s="143" t="s">
        <v>468</v>
      </c>
      <c r="C543" s="143" t="s">
        <v>89</v>
      </c>
      <c r="D543" s="143" t="s">
        <v>1342</v>
      </c>
      <c r="E543" s="143">
        <v>213</v>
      </c>
      <c r="F543" s="151" t="s">
        <v>1358</v>
      </c>
      <c r="G543" s="83" t="s">
        <v>1821</v>
      </c>
      <c r="H543" s="83" t="s">
        <v>1525</v>
      </c>
      <c r="I543" s="83" t="s">
        <v>1821</v>
      </c>
      <c r="J543" s="83" t="s">
        <v>1525</v>
      </c>
      <c r="K543" s="84" t="s">
        <v>2209</v>
      </c>
      <c r="L543" s="84" t="s">
        <v>2274</v>
      </c>
    </row>
    <row r="544" spans="1:12" ht="18" customHeight="1" x14ac:dyDescent="0.3">
      <c r="A544" s="148" t="s">
        <v>1359</v>
      </c>
      <c r="B544" s="143" t="s">
        <v>468</v>
      </c>
      <c r="C544" s="143" t="s">
        <v>89</v>
      </c>
      <c r="D544" s="143" t="s">
        <v>1342</v>
      </c>
      <c r="E544" s="143" t="s">
        <v>1360</v>
      </c>
      <c r="F544" s="148" t="s">
        <v>1361</v>
      </c>
      <c r="G544" s="83" t="s">
        <v>1821</v>
      </c>
      <c r="H544" s="83" t="s">
        <v>1525</v>
      </c>
      <c r="I544" s="83" t="s">
        <v>1821</v>
      </c>
      <c r="J544" s="83" t="s">
        <v>1525</v>
      </c>
      <c r="K544" s="84" t="s">
        <v>2209</v>
      </c>
      <c r="L544" s="84" t="s">
        <v>2274</v>
      </c>
    </row>
    <row r="545" spans="1:12" ht="18" customHeight="1" x14ac:dyDescent="0.3">
      <c r="A545" s="148" t="s">
        <v>1362</v>
      </c>
      <c r="B545" s="143" t="s">
        <v>1019</v>
      </c>
      <c r="C545" s="143" t="s">
        <v>926</v>
      </c>
      <c r="D545" s="143" t="s">
        <v>1342</v>
      </c>
      <c r="E545" s="143" t="s">
        <v>1363</v>
      </c>
      <c r="F545" s="148" t="s">
        <v>2418</v>
      </c>
      <c r="G545" s="83" t="s">
        <v>1780</v>
      </c>
      <c r="H545" s="83" t="s">
        <v>31</v>
      </c>
      <c r="I545" s="83" t="s">
        <v>2689</v>
      </c>
      <c r="J545" s="83" t="s">
        <v>1525</v>
      </c>
      <c r="K545" s="84" t="s">
        <v>2209</v>
      </c>
      <c r="L545" s="84" t="s">
        <v>2274</v>
      </c>
    </row>
    <row r="546" spans="1:12" ht="18" customHeight="1" x14ac:dyDescent="0.3">
      <c r="A546" s="143" t="s">
        <v>1364</v>
      </c>
      <c r="B546" s="143" t="s">
        <v>468</v>
      </c>
      <c r="C546" s="143" t="s">
        <v>1410</v>
      </c>
      <c r="D546" s="143" t="s">
        <v>1342</v>
      </c>
      <c r="E546" s="143" t="s">
        <v>1365</v>
      </c>
      <c r="F546" s="143" t="s">
        <v>2419</v>
      </c>
      <c r="G546" s="83" t="s">
        <v>1824</v>
      </c>
      <c r="H546" s="83" t="s">
        <v>31</v>
      </c>
      <c r="I546" s="83" t="s">
        <v>2703</v>
      </c>
      <c r="J546" s="83" t="s">
        <v>32</v>
      </c>
      <c r="K546" s="84" t="s">
        <v>2204</v>
      </c>
      <c r="L546" s="84"/>
    </row>
    <row r="547" spans="1:12" ht="18" customHeight="1" x14ac:dyDescent="0.3">
      <c r="A547" s="143" t="s">
        <v>1366</v>
      </c>
      <c r="B547" s="143" t="s">
        <v>468</v>
      </c>
      <c r="C547" s="143" t="s">
        <v>950</v>
      </c>
      <c r="D547" s="143" t="s">
        <v>1342</v>
      </c>
      <c r="E547" s="143" t="s">
        <v>1367</v>
      </c>
      <c r="F547" s="143" t="s">
        <v>955</v>
      </c>
      <c r="G547" s="83" t="s">
        <v>1828</v>
      </c>
      <c r="H547" s="83" t="s">
        <v>31</v>
      </c>
      <c r="I547" s="83" t="s">
        <v>1821</v>
      </c>
      <c r="J547" s="83" t="s">
        <v>1525</v>
      </c>
      <c r="K547" s="84"/>
      <c r="L547" s="84"/>
    </row>
    <row r="548" spans="1:12" ht="18" customHeight="1" x14ac:dyDescent="0.3">
      <c r="A548" s="143" t="s">
        <v>1368</v>
      </c>
      <c r="B548" s="143" t="s">
        <v>468</v>
      </c>
      <c r="C548" s="143" t="s">
        <v>1353</v>
      </c>
      <c r="D548" s="143" t="s">
        <v>1342</v>
      </c>
      <c r="E548" s="143">
        <v>220</v>
      </c>
      <c r="F548" s="143" t="s">
        <v>1562</v>
      </c>
      <c r="G548" s="83" t="s">
        <v>1826</v>
      </c>
      <c r="H548" s="83" t="s">
        <v>31</v>
      </c>
      <c r="I548" s="83" t="s">
        <v>1827</v>
      </c>
      <c r="J548" s="83" t="s">
        <v>1009</v>
      </c>
      <c r="K548" s="84"/>
      <c r="L548" s="84"/>
    </row>
    <row r="549" spans="1:12" ht="18" customHeight="1" x14ac:dyDescent="0.3">
      <c r="A549" s="148" t="s">
        <v>1369</v>
      </c>
      <c r="B549" s="143" t="s">
        <v>468</v>
      </c>
      <c r="C549" s="143" t="s">
        <v>950</v>
      </c>
      <c r="D549" s="143" t="s">
        <v>1342</v>
      </c>
      <c r="E549" s="143" t="s">
        <v>1370</v>
      </c>
      <c r="F549" s="148" t="s">
        <v>956</v>
      </c>
      <c r="G549" s="83" t="s">
        <v>1831</v>
      </c>
      <c r="H549" s="83" t="s">
        <v>31</v>
      </c>
      <c r="I549" s="83" t="s">
        <v>1825</v>
      </c>
      <c r="J549" s="83" t="s">
        <v>32</v>
      </c>
      <c r="K549" s="84" t="s">
        <v>2209</v>
      </c>
      <c r="L549" s="84" t="s">
        <v>2274</v>
      </c>
    </row>
    <row r="550" spans="1:12" ht="18" customHeight="1" x14ac:dyDescent="0.3">
      <c r="A550" s="150" t="s">
        <v>1371</v>
      </c>
      <c r="B550" s="143" t="s">
        <v>468</v>
      </c>
      <c r="C550" s="143" t="s">
        <v>950</v>
      </c>
      <c r="D550" s="143" t="s">
        <v>1342</v>
      </c>
      <c r="E550" s="143" t="s">
        <v>1372</v>
      </c>
      <c r="F550" s="151" t="s">
        <v>957</v>
      </c>
      <c r="G550" s="83" t="s">
        <v>1831</v>
      </c>
      <c r="H550" s="83" t="s">
        <v>31</v>
      </c>
      <c r="I550" s="83" t="s">
        <v>1825</v>
      </c>
      <c r="J550" s="83" t="s">
        <v>32</v>
      </c>
      <c r="K550" s="84" t="s">
        <v>2209</v>
      </c>
      <c r="L550" s="84" t="s">
        <v>2274</v>
      </c>
    </row>
    <row r="551" spans="1:12" ht="18" customHeight="1" x14ac:dyDescent="0.3">
      <c r="A551" s="143" t="s">
        <v>1373</v>
      </c>
      <c r="B551" s="143" t="s">
        <v>468</v>
      </c>
      <c r="C551" s="143" t="s">
        <v>950</v>
      </c>
      <c r="D551" s="143" t="s">
        <v>1342</v>
      </c>
      <c r="E551" s="143" t="s">
        <v>1374</v>
      </c>
      <c r="F551" s="143" t="s">
        <v>1375</v>
      </c>
      <c r="G551" s="83" t="s">
        <v>1719</v>
      </c>
      <c r="H551" s="83" t="s">
        <v>31</v>
      </c>
      <c r="I551" s="83" t="s">
        <v>1830</v>
      </c>
      <c r="J551" s="83" t="s">
        <v>1525</v>
      </c>
      <c r="K551" s="84" t="s">
        <v>2204</v>
      </c>
      <c r="L551" s="84"/>
    </row>
    <row r="552" spans="1:12" ht="18" customHeight="1" x14ac:dyDescent="0.3">
      <c r="A552" s="148" t="s">
        <v>1376</v>
      </c>
      <c r="B552" s="143" t="s">
        <v>468</v>
      </c>
      <c r="C552" s="143" t="s">
        <v>1377</v>
      </c>
      <c r="D552" s="143" t="s">
        <v>1342</v>
      </c>
      <c r="E552" s="143" t="s">
        <v>1378</v>
      </c>
      <c r="F552" s="148" t="s">
        <v>958</v>
      </c>
      <c r="G552" s="83" t="s">
        <v>1758</v>
      </c>
      <c r="H552" s="83" t="s">
        <v>31</v>
      </c>
      <c r="I552" s="83" t="s">
        <v>1836</v>
      </c>
      <c r="J552" s="83" t="s">
        <v>1525</v>
      </c>
      <c r="K552" s="84" t="s">
        <v>2209</v>
      </c>
      <c r="L552" s="84" t="s">
        <v>2274</v>
      </c>
    </row>
    <row r="553" spans="1:12" ht="18" customHeight="1" x14ac:dyDescent="0.3">
      <c r="A553" s="148" t="s">
        <v>1379</v>
      </c>
      <c r="B553" s="143" t="s">
        <v>468</v>
      </c>
      <c r="C553" s="143" t="s">
        <v>1377</v>
      </c>
      <c r="D553" s="143" t="s">
        <v>1342</v>
      </c>
      <c r="E553" s="143" t="s">
        <v>1380</v>
      </c>
      <c r="F553" s="148" t="s">
        <v>1381</v>
      </c>
      <c r="G553" s="83" t="s">
        <v>1758</v>
      </c>
      <c r="H553" s="83" t="s">
        <v>31</v>
      </c>
      <c r="I553" s="83" t="s">
        <v>1836</v>
      </c>
      <c r="J553" s="83" t="s">
        <v>1525</v>
      </c>
      <c r="K553" s="84" t="s">
        <v>2209</v>
      </c>
      <c r="L553" s="84" t="s">
        <v>2274</v>
      </c>
    </row>
    <row r="554" spans="1:12" ht="18" customHeight="1" x14ac:dyDescent="0.3">
      <c r="A554" s="148" t="s">
        <v>1382</v>
      </c>
      <c r="B554" s="143" t="s">
        <v>468</v>
      </c>
      <c r="C554" s="143" t="s">
        <v>1377</v>
      </c>
      <c r="D554" s="143" t="s">
        <v>1342</v>
      </c>
      <c r="E554" s="143" t="s">
        <v>1383</v>
      </c>
      <c r="F554" s="151" t="s">
        <v>1384</v>
      </c>
      <c r="G554" s="83" t="s">
        <v>1829</v>
      </c>
      <c r="H554" s="83" t="s">
        <v>31</v>
      </c>
      <c r="I554" s="83" t="s">
        <v>1832</v>
      </c>
      <c r="J554" s="83" t="s">
        <v>32</v>
      </c>
      <c r="K554" s="84" t="s">
        <v>2209</v>
      </c>
      <c r="L554" s="84" t="s">
        <v>2274</v>
      </c>
    </row>
    <row r="555" spans="1:12" ht="18" customHeight="1" x14ac:dyDescent="0.3">
      <c r="A555" s="146" t="s">
        <v>1385</v>
      </c>
      <c r="B555" s="143" t="s">
        <v>468</v>
      </c>
      <c r="C555" s="143" t="s">
        <v>950</v>
      </c>
      <c r="D555" s="143" t="s">
        <v>1342</v>
      </c>
      <c r="E555" s="143" t="s">
        <v>1386</v>
      </c>
      <c r="F555" s="147" t="s">
        <v>1387</v>
      </c>
      <c r="G555" s="83" t="s">
        <v>1822</v>
      </c>
      <c r="H555" s="83" t="s">
        <v>31</v>
      </c>
      <c r="I555" s="83" t="s">
        <v>1821</v>
      </c>
      <c r="J555" s="83" t="s">
        <v>1525</v>
      </c>
      <c r="K555" s="84" t="s">
        <v>2204</v>
      </c>
      <c r="L555" s="84"/>
    </row>
    <row r="556" spans="1:12" ht="18" customHeight="1" x14ac:dyDescent="0.3">
      <c r="A556" s="146" t="s">
        <v>1388</v>
      </c>
      <c r="B556" s="143" t="s">
        <v>468</v>
      </c>
      <c r="C556" s="143" t="s">
        <v>959</v>
      </c>
      <c r="D556" s="143" t="s">
        <v>1342</v>
      </c>
      <c r="E556" s="143">
        <v>402</v>
      </c>
      <c r="F556" s="147" t="s">
        <v>960</v>
      </c>
      <c r="G556" s="83" t="s">
        <v>1833</v>
      </c>
      <c r="H556" s="83" t="s">
        <v>31</v>
      </c>
      <c r="I556" s="83" t="s">
        <v>2704</v>
      </c>
      <c r="J556" s="83" t="s">
        <v>1525</v>
      </c>
      <c r="K556" s="84" t="s">
        <v>2204</v>
      </c>
      <c r="L556" s="84"/>
    </row>
    <row r="557" spans="1:12" ht="18" customHeight="1" x14ac:dyDescent="0.3">
      <c r="A557" s="146" t="s">
        <v>1389</v>
      </c>
      <c r="B557" s="143" t="s">
        <v>468</v>
      </c>
      <c r="C557" s="143" t="s">
        <v>959</v>
      </c>
      <c r="D557" s="143" t="s">
        <v>1342</v>
      </c>
      <c r="E557" s="143" t="s">
        <v>1390</v>
      </c>
      <c r="F557" s="147" t="s">
        <v>1391</v>
      </c>
      <c r="G557" s="83" t="s">
        <v>1833</v>
      </c>
      <c r="H557" s="83" t="s">
        <v>31</v>
      </c>
      <c r="I557" s="83" t="s">
        <v>1834</v>
      </c>
      <c r="J557" s="83" t="s">
        <v>1008</v>
      </c>
      <c r="K557" s="84" t="s">
        <v>2204</v>
      </c>
      <c r="L557" s="84"/>
    </row>
    <row r="558" spans="1:12" ht="18" customHeight="1" x14ac:dyDescent="0.3">
      <c r="A558" s="146" t="s">
        <v>1392</v>
      </c>
      <c r="B558" s="143" t="s">
        <v>468</v>
      </c>
      <c r="C558" s="143" t="s">
        <v>950</v>
      </c>
      <c r="D558" s="143" t="s">
        <v>1342</v>
      </c>
      <c r="E558" s="143" t="s">
        <v>428</v>
      </c>
      <c r="F558" s="147" t="s">
        <v>961</v>
      </c>
      <c r="G558" s="83" t="s">
        <v>1835</v>
      </c>
      <c r="H558" s="83" t="s">
        <v>31</v>
      </c>
      <c r="I558" s="83" t="s">
        <v>2705</v>
      </c>
      <c r="J558" s="83" t="s">
        <v>1525</v>
      </c>
      <c r="K558" s="84" t="s">
        <v>2204</v>
      </c>
      <c r="L558" s="84"/>
    </row>
    <row r="559" spans="1:12" ht="18" customHeight="1" x14ac:dyDescent="0.3">
      <c r="A559" s="146" t="s">
        <v>1393</v>
      </c>
      <c r="B559" s="143" t="s">
        <v>468</v>
      </c>
      <c r="C559" s="143" t="s">
        <v>1394</v>
      </c>
      <c r="D559" s="143" t="s">
        <v>1342</v>
      </c>
      <c r="E559" s="143">
        <v>407</v>
      </c>
      <c r="F559" s="147" t="s">
        <v>962</v>
      </c>
      <c r="G559" s="83" t="s">
        <v>1837</v>
      </c>
      <c r="H559" s="83" t="s">
        <v>31</v>
      </c>
      <c r="I559" s="83" t="s">
        <v>1840</v>
      </c>
      <c r="J559" s="83" t="s">
        <v>1008</v>
      </c>
      <c r="K559" s="84"/>
      <c r="L559" s="84"/>
    </row>
    <row r="560" spans="1:12" ht="18" customHeight="1" x14ac:dyDescent="0.3">
      <c r="A560" s="146" t="s">
        <v>1395</v>
      </c>
      <c r="B560" s="143" t="s">
        <v>468</v>
      </c>
      <c r="C560" s="143" t="s">
        <v>950</v>
      </c>
      <c r="D560" s="143" t="s">
        <v>1342</v>
      </c>
      <c r="E560" s="143" t="s">
        <v>1396</v>
      </c>
      <c r="F560" s="147" t="s">
        <v>963</v>
      </c>
      <c r="G560" s="83" t="s">
        <v>1835</v>
      </c>
      <c r="H560" s="83" t="s">
        <v>31</v>
      </c>
      <c r="I560" s="83" t="s">
        <v>2705</v>
      </c>
      <c r="J560" s="83" t="s">
        <v>1525</v>
      </c>
      <c r="K560" s="84" t="s">
        <v>2204</v>
      </c>
      <c r="L560" s="84"/>
    </row>
    <row r="561" spans="1:12" ht="18" customHeight="1" x14ac:dyDescent="0.3">
      <c r="A561" s="143" t="s">
        <v>1397</v>
      </c>
      <c r="B561" s="143" t="s">
        <v>468</v>
      </c>
      <c r="C561" s="143" t="s">
        <v>1394</v>
      </c>
      <c r="D561" s="143" t="s">
        <v>1342</v>
      </c>
      <c r="E561" s="143">
        <v>409</v>
      </c>
      <c r="F561" s="143" t="s">
        <v>964</v>
      </c>
      <c r="G561" s="83" t="s">
        <v>1837</v>
      </c>
      <c r="H561" s="83" t="s">
        <v>31</v>
      </c>
      <c r="I561" s="83" t="s">
        <v>1840</v>
      </c>
      <c r="J561" s="83" t="s">
        <v>1008</v>
      </c>
      <c r="K561" s="84" t="s">
        <v>2204</v>
      </c>
      <c r="L561" s="84"/>
    </row>
    <row r="562" spans="1:12" ht="18" customHeight="1" x14ac:dyDescent="0.3">
      <c r="A562" s="143" t="s">
        <v>2420</v>
      </c>
      <c r="B562" s="143" t="s">
        <v>468</v>
      </c>
      <c r="C562" s="143" t="s">
        <v>1394</v>
      </c>
      <c r="D562" s="143" t="s">
        <v>1342</v>
      </c>
      <c r="E562" s="143" t="s">
        <v>1398</v>
      </c>
      <c r="F562" s="143" t="s">
        <v>1558</v>
      </c>
      <c r="G562" s="83" t="s">
        <v>1837</v>
      </c>
      <c r="H562" s="83" t="s">
        <v>31</v>
      </c>
      <c r="I562" s="83" t="s">
        <v>1840</v>
      </c>
      <c r="J562" s="83" t="s">
        <v>1008</v>
      </c>
      <c r="K562" s="84" t="s">
        <v>2204</v>
      </c>
      <c r="L562" s="84"/>
    </row>
    <row r="563" spans="1:12" ht="18" customHeight="1" x14ac:dyDescent="0.3">
      <c r="A563" s="143" t="s">
        <v>1399</v>
      </c>
      <c r="B563" s="143" t="s">
        <v>468</v>
      </c>
      <c r="C563" s="143" t="s">
        <v>950</v>
      </c>
      <c r="D563" s="143" t="s">
        <v>1342</v>
      </c>
      <c r="E563" s="143">
        <v>411</v>
      </c>
      <c r="F563" s="143" t="s">
        <v>1400</v>
      </c>
      <c r="G563" s="83" t="s">
        <v>1821</v>
      </c>
      <c r="H563" s="83" t="s">
        <v>1525</v>
      </c>
      <c r="I563" s="83" t="s">
        <v>1821</v>
      </c>
      <c r="J563" s="83" t="s">
        <v>1525</v>
      </c>
      <c r="K563" s="84" t="s">
        <v>2204</v>
      </c>
      <c r="L563" s="84"/>
    </row>
    <row r="564" spans="1:12" ht="18" customHeight="1" x14ac:dyDescent="0.3">
      <c r="A564" s="143" t="s">
        <v>1401</v>
      </c>
      <c r="B564" s="143" t="s">
        <v>468</v>
      </c>
      <c r="C564" s="143" t="s">
        <v>1394</v>
      </c>
      <c r="D564" s="143" t="s">
        <v>1342</v>
      </c>
      <c r="E564" s="143">
        <v>419</v>
      </c>
      <c r="F564" s="143" t="s">
        <v>965</v>
      </c>
      <c r="G564" s="83" t="s">
        <v>1837</v>
      </c>
      <c r="H564" s="83" t="s">
        <v>31</v>
      </c>
      <c r="I564" s="83" t="s">
        <v>1840</v>
      </c>
      <c r="J564" s="83" t="s">
        <v>1008</v>
      </c>
      <c r="K564" s="84" t="s">
        <v>2204</v>
      </c>
      <c r="L564" s="84"/>
    </row>
    <row r="565" spans="1:12" ht="18" customHeight="1" x14ac:dyDescent="0.3">
      <c r="A565" s="146" t="s">
        <v>1402</v>
      </c>
      <c r="B565" s="143" t="s">
        <v>468</v>
      </c>
      <c r="C565" s="143" t="s">
        <v>1403</v>
      </c>
      <c r="D565" s="143" t="s">
        <v>1342</v>
      </c>
      <c r="E565" s="143">
        <v>515</v>
      </c>
      <c r="F565" s="147" t="s">
        <v>1404</v>
      </c>
      <c r="G565" s="83" t="s">
        <v>2575</v>
      </c>
      <c r="H565" s="83" t="s">
        <v>31</v>
      </c>
      <c r="I565" s="83" t="s">
        <v>2706</v>
      </c>
      <c r="J565" s="83" t="s">
        <v>1525</v>
      </c>
      <c r="K565" s="84" t="s">
        <v>2204</v>
      </c>
      <c r="L565" s="84"/>
    </row>
    <row r="566" spans="1:12" ht="18" customHeight="1" x14ac:dyDescent="0.3">
      <c r="A566" s="143" t="s">
        <v>1406</v>
      </c>
      <c r="B566" s="143" t="s">
        <v>1017</v>
      </c>
      <c r="C566" s="143" t="s">
        <v>2421</v>
      </c>
      <c r="D566" s="143" t="s">
        <v>1405</v>
      </c>
      <c r="E566" s="143" t="s">
        <v>389</v>
      </c>
      <c r="F566" s="143" t="s">
        <v>2422</v>
      </c>
      <c r="G566" s="83" t="s">
        <v>1838</v>
      </c>
      <c r="H566" s="83" t="s">
        <v>31</v>
      </c>
      <c r="I566" s="83" t="s">
        <v>2707</v>
      </c>
      <c r="J566" s="83" t="s">
        <v>1009</v>
      </c>
      <c r="K566" s="84" t="s">
        <v>2204</v>
      </c>
      <c r="L566" s="84"/>
    </row>
    <row r="567" spans="1:12" ht="18" customHeight="1" x14ac:dyDescent="0.3">
      <c r="A567" s="143" t="s">
        <v>2423</v>
      </c>
      <c r="B567" s="143" t="s">
        <v>2424</v>
      </c>
      <c r="C567" s="143" t="s">
        <v>2424</v>
      </c>
      <c r="D567" s="143" t="s">
        <v>1405</v>
      </c>
      <c r="E567" s="143" t="s">
        <v>242</v>
      </c>
      <c r="F567" s="143" t="s">
        <v>2425</v>
      </c>
      <c r="G567" s="83" t="s">
        <v>3</v>
      </c>
      <c r="H567" s="83" t="s">
        <v>31</v>
      </c>
      <c r="I567" s="83" t="s">
        <v>2708</v>
      </c>
      <c r="J567" s="83" t="s">
        <v>1525</v>
      </c>
      <c r="K567" s="84" t="s">
        <v>2204</v>
      </c>
      <c r="L567" s="84"/>
    </row>
    <row r="568" spans="1:12" ht="18" customHeight="1" x14ac:dyDescent="0.3">
      <c r="A568" s="143" t="s">
        <v>1407</v>
      </c>
      <c r="B568" s="143" t="s">
        <v>109</v>
      </c>
      <c r="C568" s="143" t="s">
        <v>240</v>
      </c>
      <c r="D568" s="143" t="s">
        <v>1405</v>
      </c>
      <c r="E568" s="143">
        <v>107</v>
      </c>
      <c r="F568" s="143" t="s">
        <v>966</v>
      </c>
      <c r="G568" s="83" t="s">
        <v>1839</v>
      </c>
      <c r="H568" s="83" t="s">
        <v>31</v>
      </c>
      <c r="I568" s="83" t="s">
        <v>2709</v>
      </c>
      <c r="J568" s="83" t="s">
        <v>1009</v>
      </c>
      <c r="K568" s="84" t="s">
        <v>2204</v>
      </c>
      <c r="L568" s="84"/>
    </row>
    <row r="569" spans="1:12" ht="18" customHeight="1" x14ac:dyDescent="0.3">
      <c r="A569" s="143" t="s">
        <v>2426</v>
      </c>
      <c r="B569" s="143" t="s">
        <v>1149</v>
      </c>
      <c r="C569" s="143" t="s">
        <v>1149</v>
      </c>
      <c r="D569" s="143" t="s">
        <v>1405</v>
      </c>
      <c r="E569" s="143">
        <v>303</v>
      </c>
      <c r="F569" s="143" t="s">
        <v>2427</v>
      </c>
      <c r="G569" s="83" t="s">
        <v>2576</v>
      </c>
      <c r="H569" s="83" t="s">
        <v>31</v>
      </c>
      <c r="I569" s="83" t="s">
        <v>2175</v>
      </c>
      <c r="J569" s="83"/>
      <c r="K569" s="84" t="s">
        <v>2204</v>
      </c>
      <c r="L569" s="84"/>
    </row>
    <row r="570" spans="1:12" ht="18" customHeight="1" x14ac:dyDescent="0.3">
      <c r="A570" s="143" t="s">
        <v>2428</v>
      </c>
      <c r="B570" s="143" t="s">
        <v>2176</v>
      </c>
      <c r="C570" s="143" t="s">
        <v>2429</v>
      </c>
      <c r="D570" s="143" t="s">
        <v>1405</v>
      </c>
      <c r="E570" s="143">
        <v>504</v>
      </c>
      <c r="F570" s="143" t="s">
        <v>2430</v>
      </c>
      <c r="G570" s="83" t="s">
        <v>2577</v>
      </c>
      <c r="H570" s="83" t="s">
        <v>1525</v>
      </c>
      <c r="I570" s="83" t="s">
        <v>2710</v>
      </c>
      <c r="J570" s="83" t="s">
        <v>1525</v>
      </c>
      <c r="K570" s="84" t="s">
        <v>2204</v>
      </c>
      <c r="L570" s="84"/>
    </row>
    <row r="571" spans="1:12" ht="18" customHeight="1" x14ac:dyDescent="0.3">
      <c r="A571" s="143" t="s">
        <v>2177</v>
      </c>
      <c r="B571" s="143" t="s">
        <v>2176</v>
      </c>
      <c r="C571" s="143" t="s">
        <v>2429</v>
      </c>
      <c r="D571" s="143" t="s">
        <v>1405</v>
      </c>
      <c r="E571" s="143">
        <v>505</v>
      </c>
      <c r="F571" s="143" t="s">
        <v>2431</v>
      </c>
      <c r="G571" s="83" t="s">
        <v>2577</v>
      </c>
      <c r="H571" s="83" t="s">
        <v>1525</v>
      </c>
      <c r="I571" s="83" t="s">
        <v>2710</v>
      </c>
      <c r="J571" s="83" t="s">
        <v>1525</v>
      </c>
      <c r="K571" s="84" t="s">
        <v>2204</v>
      </c>
      <c r="L571" s="84"/>
    </row>
    <row r="572" spans="1:12" ht="18" customHeight="1" x14ac:dyDescent="0.3">
      <c r="A572" s="143" t="s">
        <v>2432</v>
      </c>
      <c r="B572" s="143" t="s">
        <v>1149</v>
      </c>
      <c r="C572" s="143" t="s">
        <v>1149</v>
      </c>
      <c r="D572" s="143" t="s">
        <v>1405</v>
      </c>
      <c r="E572" s="143">
        <v>507</v>
      </c>
      <c r="F572" s="143" t="s">
        <v>2433</v>
      </c>
      <c r="G572" s="83" t="s">
        <v>2576</v>
      </c>
      <c r="H572" s="83" t="s">
        <v>31</v>
      </c>
      <c r="I572" s="83" t="s">
        <v>2175</v>
      </c>
      <c r="J572" s="83"/>
      <c r="K572" s="84" t="s">
        <v>2204</v>
      </c>
      <c r="L572" s="84"/>
    </row>
    <row r="573" spans="1:12" ht="18" customHeight="1" x14ac:dyDescent="0.3">
      <c r="A573" s="143" t="s">
        <v>2178</v>
      </c>
      <c r="B573" s="143" t="s">
        <v>2176</v>
      </c>
      <c r="C573" s="143" t="s">
        <v>2429</v>
      </c>
      <c r="D573" s="143" t="s">
        <v>1405</v>
      </c>
      <c r="E573" s="143">
        <v>508</v>
      </c>
      <c r="F573" s="143" t="s">
        <v>2434</v>
      </c>
      <c r="G573" s="83" t="s">
        <v>2577</v>
      </c>
      <c r="H573" s="83" t="s">
        <v>1525</v>
      </c>
      <c r="I573" s="83" t="s">
        <v>2710</v>
      </c>
      <c r="J573" s="83" t="s">
        <v>1525</v>
      </c>
      <c r="K573" s="84" t="s">
        <v>2204</v>
      </c>
      <c r="L573" s="84"/>
    </row>
    <row r="574" spans="1:12" ht="18" customHeight="1" x14ac:dyDescent="0.3">
      <c r="A574" s="146" t="s">
        <v>2179</v>
      </c>
      <c r="B574" s="143" t="s">
        <v>2176</v>
      </c>
      <c r="C574" s="143" t="s">
        <v>2429</v>
      </c>
      <c r="D574" s="143" t="s">
        <v>1405</v>
      </c>
      <c r="E574" s="143">
        <v>509</v>
      </c>
      <c r="F574" s="147" t="s">
        <v>2435</v>
      </c>
      <c r="G574" s="83" t="s">
        <v>2577</v>
      </c>
      <c r="H574" s="83" t="s">
        <v>1525</v>
      </c>
      <c r="I574" s="83" t="s">
        <v>2710</v>
      </c>
      <c r="J574" s="83" t="s">
        <v>1525</v>
      </c>
      <c r="K574" s="84" t="s">
        <v>2204</v>
      </c>
      <c r="L574" s="84"/>
    </row>
    <row r="575" spans="1:12" ht="18" customHeight="1" x14ac:dyDescent="0.3">
      <c r="A575" s="146" t="s">
        <v>1408</v>
      </c>
      <c r="B575" s="143" t="s">
        <v>1099</v>
      </c>
      <c r="C575" s="143" t="s">
        <v>105</v>
      </c>
      <c r="D575" s="143" t="s">
        <v>967</v>
      </c>
      <c r="E575" s="143" t="s">
        <v>90</v>
      </c>
      <c r="F575" s="147" t="s">
        <v>968</v>
      </c>
      <c r="G575" s="83" t="s">
        <v>1526</v>
      </c>
      <c r="H575" s="83" t="s">
        <v>31</v>
      </c>
      <c r="I575" s="83" t="s">
        <v>2049</v>
      </c>
      <c r="J575" s="83" t="s">
        <v>1009</v>
      </c>
      <c r="K575" s="84" t="s">
        <v>2204</v>
      </c>
      <c r="L575" s="84"/>
    </row>
    <row r="576" spans="1:12" ht="18" customHeight="1" x14ac:dyDescent="0.3">
      <c r="A576" s="146" t="s">
        <v>1409</v>
      </c>
      <c r="B576" s="143" t="s">
        <v>468</v>
      </c>
      <c r="C576" s="143" t="s">
        <v>1410</v>
      </c>
      <c r="D576" s="143" t="s">
        <v>1411</v>
      </c>
      <c r="E576" s="143">
        <v>202</v>
      </c>
      <c r="F576" s="147" t="s">
        <v>1412</v>
      </c>
      <c r="G576" s="83" t="s">
        <v>1824</v>
      </c>
      <c r="H576" s="83" t="s">
        <v>31</v>
      </c>
      <c r="I576" s="83" t="s">
        <v>2711</v>
      </c>
      <c r="J576" s="83" t="s">
        <v>1008</v>
      </c>
      <c r="K576" s="84" t="s">
        <v>2204</v>
      </c>
      <c r="L576" s="84"/>
    </row>
    <row r="577" spans="1:12" ht="18" customHeight="1" x14ac:dyDescent="0.3">
      <c r="A577" s="146" t="s">
        <v>1413</v>
      </c>
      <c r="B577" s="143" t="s">
        <v>1414</v>
      </c>
      <c r="C577" s="143" t="s">
        <v>1415</v>
      </c>
      <c r="D577" s="143" t="s">
        <v>1411</v>
      </c>
      <c r="E577" s="143">
        <v>303</v>
      </c>
      <c r="F577" s="147" t="s">
        <v>1416</v>
      </c>
      <c r="G577" s="83" t="s">
        <v>2578</v>
      </c>
      <c r="H577" s="83" t="s">
        <v>31</v>
      </c>
      <c r="I577" s="83" t="s">
        <v>2180</v>
      </c>
      <c r="J577" s="83" t="s">
        <v>1525</v>
      </c>
      <c r="K577" s="84" t="s">
        <v>2204</v>
      </c>
      <c r="L577" s="84"/>
    </row>
    <row r="578" spans="1:12" ht="18" customHeight="1" x14ac:dyDescent="0.3">
      <c r="A578" s="146" t="s">
        <v>1417</v>
      </c>
      <c r="B578" s="143" t="s">
        <v>1414</v>
      </c>
      <c r="C578" s="143" t="s">
        <v>1415</v>
      </c>
      <c r="D578" s="143" t="s">
        <v>1411</v>
      </c>
      <c r="E578" s="143">
        <v>304</v>
      </c>
      <c r="F578" s="147" t="s">
        <v>969</v>
      </c>
      <c r="G578" s="83" t="s">
        <v>2578</v>
      </c>
      <c r="H578" s="83" t="s">
        <v>31</v>
      </c>
      <c r="I578" s="83" t="s">
        <v>2712</v>
      </c>
      <c r="J578" s="83" t="s">
        <v>1525</v>
      </c>
      <c r="K578" s="84" t="s">
        <v>2204</v>
      </c>
      <c r="L578" s="84"/>
    </row>
    <row r="579" spans="1:12" ht="18" customHeight="1" x14ac:dyDescent="0.3">
      <c r="A579" s="146" t="s">
        <v>1418</v>
      </c>
      <c r="B579" s="143" t="s">
        <v>1414</v>
      </c>
      <c r="C579" s="143" t="s">
        <v>1415</v>
      </c>
      <c r="D579" s="143" t="s">
        <v>1411</v>
      </c>
      <c r="E579" s="143">
        <v>416</v>
      </c>
      <c r="F579" s="147" t="s">
        <v>970</v>
      </c>
      <c r="G579" s="83" t="s">
        <v>2578</v>
      </c>
      <c r="H579" s="83" t="s">
        <v>31</v>
      </c>
      <c r="I579" s="83" t="s">
        <v>2712</v>
      </c>
      <c r="J579" s="83" t="s">
        <v>1525</v>
      </c>
      <c r="K579" s="84" t="s">
        <v>2204</v>
      </c>
      <c r="L579" s="84"/>
    </row>
    <row r="580" spans="1:12" ht="18" customHeight="1" x14ac:dyDescent="0.3">
      <c r="A580" s="146" t="s">
        <v>1419</v>
      </c>
      <c r="B580" s="143" t="s">
        <v>1414</v>
      </c>
      <c r="C580" s="143" t="s">
        <v>1415</v>
      </c>
      <c r="D580" s="143" t="s">
        <v>1411</v>
      </c>
      <c r="E580" s="143">
        <v>418</v>
      </c>
      <c r="F580" s="147" t="s">
        <v>971</v>
      </c>
      <c r="G580" s="83" t="s">
        <v>2578</v>
      </c>
      <c r="H580" s="83" t="s">
        <v>31</v>
      </c>
      <c r="I580" s="83" t="s">
        <v>2712</v>
      </c>
      <c r="J580" s="83" t="s">
        <v>1525</v>
      </c>
      <c r="K580" s="84" t="s">
        <v>2204</v>
      </c>
      <c r="L580" s="84"/>
    </row>
    <row r="581" spans="1:12" ht="18" customHeight="1" x14ac:dyDescent="0.3">
      <c r="A581" s="146" t="s">
        <v>1420</v>
      </c>
      <c r="B581" s="143" t="s">
        <v>2341</v>
      </c>
      <c r="C581" s="143" t="s">
        <v>476</v>
      </c>
      <c r="D581" s="143" t="s">
        <v>68</v>
      </c>
      <c r="E581" s="143">
        <v>2102</v>
      </c>
      <c r="F581" s="147" t="s">
        <v>162</v>
      </c>
      <c r="G581" s="83" t="s">
        <v>1611</v>
      </c>
      <c r="H581" s="83" t="s">
        <v>31</v>
      </c>
      <c r="I581" s="83" t="s">
        <v>2691</v>
      </c>
      <c r="J581" s="83" t="s">
        <v>1009</v>
      </c>
      <c r="K581" s="84" t="s">
        <v>2204</v>
      </c>
      <c r="L581" s="84"/>
    </row>
    <row r="582" spans="1:12" ht="18" customHeight="1" x14ac:dyDescent="0.3">
      <c r="A582" s="146" t="s">
        <v>1421</v>
      </c>
      <c r="B582" s="143" t="s">
        <v>2341</v>
      </c>
      <c r="C582" s="143" t="s">
        <v>476</v>
      </c>
      <c r="D582" s="143" t="s">
        <v>68</v>
      </c>
      <c r="E582" s="143">
        <v>2101</v>
      </c>
      <c r="F582" s="147" t="s">
        <v>815</v>
      </c>
      <c r="G582" s="83" t="s">
        <v>1611</v>
      </c>
      <c r="H582" s="83" t="s">
        <v>31</v>
      </c>
      <c r="I582" s="83" t="s">
        <v>2691</v>
      </c>
      <c r="J582" s="83" t="s">
        <v>1009</v>
      </c>
      <c r="K582" s="84" t="s">
        <v>2204</v>
      </c>
      <c r="L582" s="84"/>
    </row>
    <row r="583" spans="1:12" ht="18" customHeight="1" x14ac:dyDescent="0.3">
      <c r="A583" s="146" t="s">
        <v>1422</v>
      </c>
      <c r="B583" s="143" t="s">
        <v>2341</v>
      </c>
      <c r="C583" s="143" t="s">
        <v>476</v>
      </c>
      <c r="D583" s="143" t="s">
        <v>68</v>
      </c>
      <c r="E583" s="143">
        <v>2106</v>
      </c>
      <c r="F583" s="147" t="s">
        <v>1423</v>
      </c>
      <c r="G583" s="83" t="s">
        <v>1787</v>
      </c>
      <c r="H583" s="83" t="s">
        <v>31</v>
      </c>
      <c r="I583" s="83" t="s">
        <v>2691</v>
      </c>
      <c r="J583" s="83" t="s">
        <v>1009</v>
      </c>
      <c r="K583" s="84" t="s">
        <v>2204</v>
      </c>
      <c r="L583" s="84"/>
    </row>
    <row r="584" spans="1:12" ht="18" customHeight="1" x14ac:dyDescent="0.3">
      <c r="A584" s="146" t="s">
        <v>1424</v>
      </c>
      <c r="B584" s="143" t="s">
        <v>2341</v>
      </c>
      <c r="C584" s="143" t="s">
        <v>476</v>
      </c>
      <c r="D584" s="143" t="s">
        <v>68</v>
      </c>
      <c r="E584" s="143">
        <v>2103</v>
      </c>
      <c r="F584" s="147" t="s">
        <v>1559</v>
      </c>
      <c r="G584" s="83" t="s">
        <v>1611</v>
      </c>
      <c r="H584" s="83" t="s">
        <v>31</v>
      </c>
      <c r="I584" s="83" t="s">
        <v>2691</v>
      </c>
      <c r="J584" s="83" t="s">
        <v>1009</v>
      </c>
      <c r="K584" s="84" t="s">
        <v>2204</v>
      </c>
      <c r="L584" s="84"/>
    </row>
    <row r="585" spans="1:12" ht="18" customHeight="1" x14ac:dyDescent="0.3">
      <c r="A585" s="146" t="s">
        <v>1425</v>
      </c>
      <c r="B585" s="143" t="s">
        <v>2341</v>
      </c>
      <c r="C585" s="143" t="s">
        <v>476</v>
      </c>
      <c r="D585" s="143" t="s">
        <v>68</v>
      </c>
      <c r="E585" s="143" t="s">
        <v>90</v>
      </c>
      <c r="F585" s="147" t="s">
        <v>1426</v>
      </c>
      <c r="G585" s="83" t="s">
        <v>1780</v>
      </c>
      <c r="H585" s="83" t="s">
        <v>31</v>
      </c>
      <c r="I585" s="83" t="s">
        <v>1789</v>
      </c>
      <c r="J585" s="83" t="s">
        <v>1008</v>
      </c>
      <c r="K585" s="84" t="s">
        <v>2204</v>
      </c>
      <c r="L585" s="84"/>
    </row>
    <row r="586" spans="1:12" ht="18" customHeight="1" x14ac:dyDescent="0.3">
      <c r="A586" s="146" t="s">
        <v>1427</v>
      </c>
      <c r="B586" s="143" t="s">
        <v>805</v>
      </c>
      <c r="C586" s="143" t="s">
        <v>422</v>
      </c>
      <c r="D586" s="143" t="s">
        <v>68</v>
      </c>
      <c r="E586" s="143" t="s">
        <v>39</v>
      </c>
      <c r="F586" s="147" t="s">
        <v>972</v>
      </c>
      <c r="G586" s="83" t="s">
        <v>1606</v>
      </c>
      <c r="H586" s="83" t="s">
        <v>31</v>
      </c>
      <c r="I586" s="83" t="s">
        <v>2092</v>
      </c>
      <c r="J586" s="83" t="s">
        <v>1008</v>
      </c>
      <c r="K586" s="84" t="s">
        <v>2204</v>
      </c>
      <c r="L586" s="84"/>
    </row>
    <row r="587" spans="1:12" ht="18" customHeight="1" x14ac:dyDescent="0.3">
      <c r="A587" s="146" t="s">
        <v>1428</v>
      </c>
      <c r="B587" s="143" t="s">
        <v>109</v>
      </c>
      <c r="C587" s="143" t="s">
        <v>415</v>
      </c>
      <c r="D587" s="143" t="s">
        <v>68</v>
      </c>
      <c r="E587" s="143">
        <v>401</v>
      </c>
      <c r="F587" s="147" t="s">
        <v>973</v>
      </c>
      <c r="G587" s="83" t="s">
        <v>1843</v>
      </c>
      <c r="H587" s="83" t="s">
        <v>31</v>
      </c>
      <c r="I587" s="83" t="s">
        <v>2713</v>
      </c>
      <c r="J587" s="83" t="s">
        <v>1009</v>
      </c>
      <c r="K587" s="84" t="s">
        <v>2204</v>
      </c>
      <c r="L587" s="84"/>
    </row>
    <row r="588" spans="1:12" ht="18" customHeight="1" x14ac:dyDescent="0.3">
      <c r="A588" s="146" t="s">
        <v>1429</v>
      </c>
      <c r="B588" s="143" t="s">
        <v>109</v>
      </c>
      <c r="C588" s="143" t="s">
        <v>415</v>
      </c>
      <c r="D588" s="143" t="s">
        <v>68</v>
      </c>
      <c r="E588" s="143">
        <v>501</v>
      </c>
      <c r="F588" s="147" t="s">
        <v>974</v>
      </c>
      <c r="G588" s="83" t="s">
        <v>1842</v>
      </c>
      <c r="H588" s="83" t="s">
        <v>31</v>
      </c>
      <c r="I588" s="83" t="s">
        <v>1841</v>
      </c>
      <c r="J588" s="83" t="s">
        <v>1009</v>
      </c>
      <c r="K588" s="84" t="s">
        <v>2204</v>
      </c>
      <c r="L588" s="84"/>
    </row>
    <row r="589" spans="1:12" ht="18" customHeight="1" x14ac:dyDescent="0.3">
      <c r="A589" s="146" t="s">
        <v>1430</v>
      </c>
      <c r="B589" s="143" t="s">
        <v>109</v>
      </c>
      <c r="C589" s="143" t="s">
        <v>415</v>
      </c>
      <c r="D589" s="143" t="s">
        <v>68</v>
      </c>
      <c r="E589" s="143">
        <v>503</v>
      </c>
      <c r="F589" s="147" t="s">
        <v>975</v>
      </c>
      <c r="G589" s="83" t="s">
        <v>1660</v>
      </c>
      <c r="H589" s="83" t="s">
        <v>31</v>
      </c>
      <c r="I589" s="83" t="s">
        <v>2714</v>
      </c>
      <c r="J589" s="83" t="s">
        <v>1008</v>
      </c>
      <c r="K589" s="84" t="s">
        <v>2204</v>
      </c>
      <c r="L589" s="84"/>
    </row>
    <row r="590" spans="1:12" ht="18" customHeight="1" x14ac:dyDescent="0.3">
      <c r="A590" s="146" t="s">
        <v>1431</v>
      </c>
      <c r="B590" s="143" t="s">
        <v>109</v>
      </c>
      <c r="C590" s="143" t="s">
        <v>415</v>
      </c>
      <c r="D590" s="143" t="s">
        <v>68</v>
      </c>
      <c r="E590" s="143">
        <v>504</v>
      </c>
      <c r="F590" s="147" t="s">
        <v>976</v>
      </c>
      <c r="G590" s="83" t="s">
        <v>1660</v>
      </c>
      <c r="H590" s="83" t="s">
        <v>31</v>
      </c>
      <c r="I590" s="83" t="s">
        <v>2714</v>
      </c>
      <c r="J590" s="83" t="s">
        <v>1008</v>
      </c>
      <c r="K590" s="84" t="s">
        <v>2204</v>
      </c>
      <c r="L590" s="84"/>
    </row>
    <row r="591" spans="1:12" ht="18" customHeight="1" x14ac:dyDescent="0.3">
      <c r="A591" s="143" t="s">
        <v>1432</v>
      </c>
      <c r="B591" s="143" t="s">
        <v>109</v>
      </c>
      <c r="C591" s="143" t="s">
        <v>415</v>
      </c>
      <c r="D591" s="143" t="s">
        <v>68</v>
      </c>
      <c r="E591" s="143">
        <v>506</v>
      </c>
      <c r="F591" s="143" t="s">
        <v>1433</v>
      </c>
      <c r="G591" s="83" t="s">
        <v>1605</v>
      </c>
      <c r="H591" s="83" t="s">
        <v>31</v>
      </c>
      <c r="I591" s="83" t="s">
        <v>2715</v>
      </c>
      <c r="J591" s="83" t="s">
        <v>1009</v>
      </c>
      <c r="K591" s="84" t="s">
        <v>2204</v>
      </c>
      <c r="L591" s="84"/>
    </row>
    <row r="592" spans="1:12" ht="18" customHeight="1" x14ac:dyDescent="0.3">
      <c r="A592" s="143" t="s">
        <v>1434</v>
      </c>
      <c r="B592" s="143" t="s">
        <v>109</v>
      </c>
      <c r="C592" s="143" t="s">
        <v>415</v>
      </c>
      <c r="D592" s="143" t="s">
        <v>68</v>
      </c>
      <c r="E592" s="143" t="s">
        <v>288</v>
      </c>
      <c r="F592" s="143" t="s">
        <v>977</v>
      </c>
      <c r="G592" s="83" t="s">
        <v>1844</v>
      </c>
      <c r="H592" s="83" t="s">
        <v>31</v>
      </c>
      <c r="I592" s="83" t="s">
        <v>2181</v>
      </c>
      <c r="J592" s="83" t="s">
        <v>1008</v>
      </c>
      <c r="K592" s="84"/>
      <c r="L592" s="84"/>
    </row>
    <row r="593" spans="1:12" ht="18" customHeight="1" x14ac:dyDescent="0.3">
      <c r="A593" s="146" t="s">
        <v>1435</v>
      </c>
      <c r="B593" s="143" t="s">
        <v>109</v>
      </c>
      <c r="C593" s="143" t="s">
        <v>415</v>
      </c>
      <c r="D593" s="143" t="s">
        <v>68</v>
      </c>
      <c r="E593" s="143">
        <v>605</v>
      </c>
      <c r="F593" s="147" t="s">
        <v>978</v>
      </c>
      <c r="G593" s="82" t="s">
        <v>1844</v>
      </c>
      <c r="H593" s="127" t="s">
        <v>31</v>
      </c>
      <c r="I593" s="126" t="s">
        <v>2182</v>
      </c>
      <c r="J593" s="127" t="s">
        <v>1009</v>
      </c>
      <c r="K593" s="78" t="s">
        <v>2275</v>
      </c>
      <c r="L593" s="84" t="e">
        <v>#N/A</v>
      </c>
    </row>
    <row r="594" spans="1:12" ht="18" customHeight="1" x14ac:dyDescent="0.3">
      <c r="A594" s="146" t="s">
        <v>1436</v>
      </c>
      <c r="B594" s="143" t="s">
        <v>109</v>
      </c>
      <c r="C594" s="143" t="s">
        <v>415</v>
      </c>
      <c r="D594" s="143" t="s">
        <v>68</v>
      </c>
      <c r="E594" s="143" t="s">
        <v>290</v>
      </c>
      <c r="F594" s="147" t="s">
        <v>979</v>
      </c>
      <c r="G594" s="82" t="s">
        <v>1844</v>
      </c>
      <c r="H594" s="127" t="s">
        <v>31</v>
      </c>
      <c r="I594" s="126" t="s">
        <v>2182</v>
      </c>
      <c r="J594" s="127" t="s">
        <v>1009</v>
      </c>
      <c r="K594" s="79" t="s">
        <v>2204</v>
      </c>
      <c r="L594" s="85" t="e">
        <v>#N/A</v>
      </c>
    </row>
    <row r="595" spans="1:12" ht="18" customHeight="1" x14ac:dyDescent="0.3">
      <c r="A595" s="145" t="s">
        <v>1437</v>
      </c>
      <c r="B595" s="143" t="s">
        <v>109</v>
      </c>
      <c r="C595" s="143" t="s">
        <v>415</v>
      </c>
      <c r="D595" s="143" t="s">
        <v>68</v>
      </c>
      <c r="E595" s="143" t="s">
        <v>1438</v>
      </c>
      <c r="F595" s="145" t="s">
        <v>980</v>
      </c>
      <c r="G595" s="83" t="s">
        <v>1844</v>
      </c>
      <c r="H595" s="83" t="s">
        <v>31</v>
      </c>
      <c r="I595" s="83" t="s">
        <v>2182</v>
      </c>
      <c r="J595" s="83" t="s">
        <v>1009</v>
      </c>
      <c r="K595" s="94" t="s">
        <v>2276</v>
      </c>
      <c r="L595" s="94" t="s">
        <v>2277</v>
      </c>
    </row>
    <row r="596" spans="1:12" ht="18" customHeight="1" x14ac:dyDescent="0.3">
      <c r="A596" s="145" t="s">
        <v>1439</v>
      </c>
      <c r="B596" s="143" t="s">
        <v>109</v>
      </c>
      <c r="C596" s="143" t="s">
        <v>415</v>
      </c>
      <c r="D596" s="143" t="s">
        <v>68</v>
      </c>
      <c r="E596" s="143" t="s">
        <v>81</v>
      </c>
      <c r="F596" s="145" t="s">
        <v>981</v>
      </c>
      <c r="G596" s="83" t="s">
        <v>1844</v>
      </c>
      <c r="H596" s="83" t="s">
        <v>31</v>
      </c>
      <c r="I596" s="83" t="s">
        <v>2182</v>
      </c>
      <c r="J596" s="83" t="s">
        <v>1009</v>
      </c>
      <c r="K596" s="84"/>
      <c r="L596" s="84" t="s">
        <v>2278</v>
      </c>
    </row>
    <row r="597" spans="1:12" ht="18" customHeight="1" x14ac:dyDescent="0.3">
      <c r="A597" s="143" t="s">
        <v>1475</v>
      </c>
      <c r="B597" s="143" t="s">
        <v>1476</v>
      </c>
      <c r="C597" s="143" t="s">
        <v>1476</v>
      </c>
      <c r="D597" s="143" t="s">
        <v>1441</v>
      </c>
      <c r="E597" s="143" t="s">
        <v>91</v>
      </c>
      <c r="F597" s="143" t="s">
        <v>1477</v>
      </c>
      <c r="G597" s="83" t="s">
        <v>1852</v>
      </c>
      <c r="H597" s="83" t="s">
        <v>1524</v>
      </c>
      <c r="I597" s="83" t="s">
        <v>1854</v>
      </c>
      <c r="J597" s="83" t="s">
        <v>1524</v>
      </c>
      <c r="K597" s="84"/>
      <c r="L597" s="84"/>
    </row>
    <row r="598" spans="1:12" ht="18" customHeight="1" x14ac:dyDescent="0.3">
      <c r="A598" s="144" t="s">
        <v>1478</v>
      </c>
      <c r="B598" s="143" t="s">
        <v>1476</v>
      </c>
      <c r="C598" s="143" t="s">
        <v>1476</v>
      </c>
      <c r="D598" s="143" t="s">
        <v>1441</v>
      </c>
      <c r="E598" s="143" t="s">
        <v>91</v>
      </c>
      <c r="F598" s="144" t="s">
        <v>38</v>
      </c>
      <c r="G598" s="83" t="s">
        <v>1851</v>
      </c>
      <c r="H598" s="83" t="s">
        <v>1524</v>
      </c>
      <c r="I598" s="83" t="s">
        <v>1853</v>
      </c>
      <c r="J598" s="83" t="s">
        <v>1524</v>
      </c>
      <c r="K598" s="84" t="s">
        <v>2246</v>
      </c>
      <c r="L598" s="84" t="s">
        <v>31</v>
      </c>
    </row>
    <row r="599" spans="1:12" ht="18" customHeight="1" x14ac:dyDescent="0.3">
      <c r="A599" s="145" t="s">
        <v>1518</v>
      </c>
      <c r="B599" s="143" t="s">
        <v>1099</v>
      </c>
      <c r="C599" s="143" t="s">
        <v>1506</v>
      </c>
      <c r="D599" s="143" t="s">
        <v>1441</v>
      </c>
      <c r="E599" s="143">
        <v>1211</v>
      </c>
      <c r="F599" s="145" t="s">
        <v>1002</v>
      </c>
      <c r="G599" s="83" t="s">
        <v>1870</v>
      </c>
      <c r="H599" s="83" t="s">
        <v>31</v>
      </c>
      <c r="I599" s="83" t="s">
        <v>1869</v>
      </c>
      <c r="J599" s="83" t="s">
        <v>32</v>
      </c>
      <c r="K599" s="84"/>
      <c r="L599" s="84"/>
    </row>
    <row r="600" spans="1:12" ht="18" customHeight="1" x14ac:dyDescent="0.3">
      <c r="A600" s="145" t="s">
        <v>1517</v>
      </c>
      <c r="B600" s="143" t="s">
        <v>1099</v>
      </c>
      <c r="C600" s="143" t="s">
        <v>1506</v>
      </c>
      <c r="D600" s="143" t="s">
        <v>1441</v>
      </c>
      <c r="E600" s="143" t="s">
        <v>1531</v>
      </c>
      <c r="F600" s="145" t="s">
        <v>1012</v>
      </c>
      <c r="G600" s="83" t="s">
        <v>1713</v>
      </c>
      <c r="H600" s="83" t="s">
        <v>31</v>
      </c>
      <c r="I600" s="83" t="s">
        <v>1836</v>
      </c>
      <c r="J600" s="83" t="s">
        <v>1008</v>
      </c>
      <c r="K600" s="84"/>
      <c r="L600" s="84"/>
    </row>
    <row r="601" spans="1:12" ht="18" customHeight="1" x14ac:dyDescent="0.3">
      <c r="A601" s="145" t="s">
        <v>1516</v>
      </c>
      <c r="B601" s="143" t="s">
        <v>1099</v>
      </c>
      <c r="C601" s="143" t="s">
        <v>1506</v>
      </c>
      <c r="D601" s="143" t="s">
        <v>1441</v>
      </c>
      <c r="E601" s="143">
        <v>1205</v>
      </c>
      <c r="F601" s="145" t="s">
        <v>1001</v>
      </c>
      <c r="G601" s="83" t="s">
        <v>1867</v>
      </c>
      <c r="H601" s="83" t="s">
        <v>31</v>
      </c>
      <c r="I601" s="83" t="s">
        <v>2716</v>
      </c>
      <c r="J601" s="83" t="s">
        <v>1650</v>
      </c>
      <c r="K601" s="84" t="s">
        <v>2209</v>
      </c>
      <c r="L601" s="84" t="s">
        <v>31</v>
      </c>
    </row>
    <row r="602" spans="1:12" ht="18" customHeight="1" x14ac:dyDescent="0.3">
      <c r="A602" s="145" t="s">
        <v>1515</v>
      </c>
      <c r="B602" s="143" t="s">
        <v>1019</v>
      </c>
      <c r="C602" s="143" t="s">
        <v>926</v>
      </c>
      <c r="D602" s="143" t="s">
        <v>1441</v>
      </c>
      <c r="E602" s="143">
        <v>1204</v>
      </c>
      <c r="F602" s="145" t="s">
        <v>1251</v>
      </c>
      <c r="G602" s="83" t="s">
        <v>1780</v>
      </c>
      <c r="H602" s="83" t="s">
        <v>31</v>
      </c>
      <c r="I602" s="83" t="s">
        <v>2689</v>
      </c>
      <c r="J602" s="83" t="s">
        <v>1525</v>
      </c>
      <c r="K602" s="84"/>
      <c r="L602" s="84"/>
    </row>
    <row r="603" spans="1:12" ht="18" customHeight="1" x14ac:dyDescent="0.3">
      <c r="A603" s="145" t="s">
        <v>1512</v>
      </c>
      <c r="B603" s="143" t="s">
        <v>1099</v>
      </c>
      <c r="C603" s="143" t="s">
        <v>1506</v>
      </c>
      <c r="D603" s="143" t="s">
        <v>1441</v>
      </c>
      <c r="E603" s="143">
        <v>1202</v>
      </c>
      <c r="F603" s="145" t="s">
        <v>1000</v>
      </c>
      <c r="G603" s="83" t="s">
        <v>2197</v>
      </c>
      <c r="H603" s="83" t="s">
        <v>31</v>
      </c>
      <c r="I603" s="83" t="s">
        <v>2198</v>
      </c>
      <c r="J603" s="83" t="s">
        <v>32</v>
      </c>
      <c r="K603" s="84"/>
      <c r="L603" s="84"/>
    </row>
    <row r="604" spans="1:12" ht="18" customHeight="1" x14ac:dyDescent="0.3">
      <c r="A604" s="146" t="s">
        <v>1483</v>
      </c>
      <c r="B604" s="143" t="s">
        <v>785</v>
      </c>
      <c r="C604" s="143" t="s">
        <v>220</v>
      </c>
      <c r="D604" s="143" t="s">
        <v>1441</v>
      </c>
      <c r="E604" s="143">
        <v>811</v>
      </c>
      <c r="F604" s="147" t="s">
        <v>992</v>
      </c>
      <c r="G604" s="83" t="s">
        <v>1658</v>
      </c>
      <c r="H604" s="83" t="s">
        <v>31</v>
      </c>
      <c r="I604" s="83" t="s">
        <v>2646</v>
      </c>
      <c r="J604" s="83" t="s">
        <v>1009</v>
      </c>
      <c r="K604" s="84"/>
      <c r="L604" s="84"/>
    </row>
    <row r="605" spans="1:12" ht="18" customHeight="1" x14ac:dyDescent="0.3">
      <c r="A605" s="143" t="s">
        <v>1510</v>
      </c>
      <c r="B605" s="143" t="s">
        <v>785</v>
      </c>
      <c r="C605" s="143" t="s">
        <v>2172</v>
      </c>
      <c r="D605" s="143" t="s">
        <v>1441</v>
      </c>
      <c r="E605" s="143" t="s">
        <v>998</v>
      </c>
      <c r="F605" s="143" t="s">
        <v>2436</v>
      </c>
      <c r="G605" s="83" t="s">
        <v>1865</v>
      </c>
      <c r="H605" s="83" t="s">
        <v>31</v>
      </c>
      <c r="I605" s="83" t="s">
        <v>2196</v>
      </c>
      <c r="J605" s="83" t="s">
        <v>1009</v>
      </c>
      <c r="K605" s="84" t="s">
        <v>2204</v>
      </c>
      <c r="L605" s="84"/>
    </row>
    <row r="606" spans="1:12" ht="18" customHeight="1" x14ac:dyDescent="0.3">
      <c r="A606" s="143" t="s">
        <v>1508</v>
      </c>
      <c r="B606" s="143" t="s">
        <v>785</v>
      </c>
      <c r="C606" s="143" t="s">
        <v>2172</v>
      </c>
      <c r="D606" s="143" t="s">
        <v>1441</v>
      </c>
      <c r="E606" s="143" t="s">
        <v>1509</v>
      </c>
      <c r="F606" s="152" t="s">
        <v>71</v>
      </c>
      <c r="G606" s="83" t="s">
        <v>1865</v>
      </c>
      <c r="H606" s="83" t="s">
        <v>31</v>
      </c>
      <c r="I606" s="95" t="s">
        <v>2196</v>
      </c>
      <c r="J606" s="95" t="s">
        <v>1009</v>
      </c>
      <c r="K606" s="84"/>
      <c r="L606" s="84" t="s">
        <v>2211</v>
      </c>
    </row>
    <row r="607" spans="1:12" ht="18" customHeight="1" x14ac:dyDescent="0.3">
      <c r="A607" s="143" t="s">
        <v>1505</v>
      </c>
      <c r="B607" s="143" t="s">
        <v>1099</v>
      </c>
      <c r="C607" s="143" t="s">
        <v>1506</v>
      </c>
      <c r="D607" s="143" t="s">
        <v>1441</v>
      </c>
      <c r="E607" s="143">
        <v>1106</v>
      </c>
      <c r="F607" s="143" t="s">
        <v>1507</v>
      </c>
      <c r="G607" s="83" t="s">
        <v>1863</v>
      </c>
      <c r="H607" s="83" t="s">
        <v>31</v>
      </c>
      <c r="I607" s="83" t="s">
        <v>1866</v>
      </c>
      <c r="J607" s="83" t="s">
        <v>1009</v>
      </c>
      <c r="K607" s="84"/>
      <c r="L607" s="84" t="s">
        <v>2211</v>
      </c>
    </row>
    <row r="608" spans="1:12" ht="18" customHeight="1" x14ac:dyDescent="0.3">
      <c r="A608" s="143" t="s">
        <v>1503</v>
      </c>
      <c r="B608" s="143" t="s">
        <v>2372</v>
      </c>
      <c r="C608" s="143" t="s">
        <v>597</v>
      </c>
      <c r="D608" s="143" t="s">
        <v>1441</v>
      </c>
      <c r="E608" s="143">
        <v>1010</v>
      </c>
      <c r="F608" s="143" t="s">
        <v>1011</v>
      </c>
      <c r="G608" s="83" t="s">
        <v>1653</v>
      </c>
      <c r="H608" s="83" t="s">
        <v>31</v>
      </c>
      <c r="I608" s="95" t="s">
        <v>2119</v>
      </c>
      <c r="J608" s="95" t="s">
        <v>1009</v>
      </c>
      <c r="K608" s="84"/>
      <c r="L608" s="84" t="s">
        <v>2239</v>
      </c>
    </row>
    <row r="609" spans="1:12" ht="18" customHeight="1" x14ac:dyDescent="0.3">
      <c r="A609" s="143" t="s">
        <v>1502</v>
      </c>
      <c r="B609" s="143" t="s">
        <v>2372</v>
      </c>
      <c r="C609" s="143" t="s">
        <v>597</v>
      </c>
      <c r="D609" s="143" t="s">
        <v>1441</v>
      </c>
      <c r="E609" s="143">
        <v>1006</v>
      </c>
      <c r="F609" s="143" t="s">
        <v>1332</v>
      </c>
      <c r="G609" s="83" t="s">
        <v>1861</v>
      </c>
      <c r="H609" s="83" t="s">
        <v>31</v>
      </c>
      <c r="I609" s="83" t="s">
        <v>2717</v>
      </c>
      <c r="J609" s="83" t="s">
        <v>1008</v>
      </c>
      <c r="K609" s="84"/>
      <c r="L609" s="84" t="s">
        <v>2211</v>
      </c>
    </row>
    <row r="610" spans="1:12" ht="18" customHeight="1" x14ac:dyDescent="0.3">
      <c r="A610" s="148" t="s">
        <v>1501</v>
      </c>
      <c r="B610" s="143" t="s">
        <v>2372</v>
      </c>
      <c r="C610" s="143" t="s">
        <v>597</v>
      </c>
      <c r="D610" s="143" t="s">
        <v>1441</v>
      </c>
      <c r="E610" s="143">
        <v>1004</v>
      </c>
      <c r="F610" s="148" t="s">
        <v>996</v>
      </c>
      <c r="G610" s="82" t="s">
        <v>1861</v>
      </c>
      <c r="H610" s="82" t="s">
        <v>31</v>
      </c>
      <c r="I610" s="126" t="s">
        <v>2717</v>
      </c>
      <c r="J610" s="126" t="s">
        <v>1008</v>
      </c>
      <c r="K610" s="84" t="s">
        <v>2204</v>
      </c>
      <c r="L610" s="89" t="s">
        <v>2279</v>
      </c>
    </row>
    <row r="611" spans="1:12" ht="18" customHeight="1" x14ac:dyDescent="0.3">
      <c r="A611" s="148" t="s">
        <v>1499</v>
      </c>
      <c r="B611" s="143" t="s">
        <v>2372</v>
      </c>
      <c r="C611" s="143" t="s">
        <v>597</v>
      </c>
      <c r="D611" s="143" t="s">
        <v>1441</v>
      </c>
      <c r="E611" s="143">
        <v>1003</v>
      </c>
      <c r="F611" s="148" t="s">
        <v>1500</v>
      </c>
      <c r="G611" s="83" t="s">
        <v>1860</v>
      </c>
      <c r="H611" s="83" t="s">
        <v>31</v>
      </c>
      <c r="I611" s="83" t="s">
        <v>2195</v>
      </c>
      <c r="J611" s="83" t="s">
        <v>1009</v>
      </c>
      <c r="K611" s="84" t="s">
        <v>2204</v>
      </c>
      <c r="L611" s="84"/>
    </row>
    <row r="612" spans="1:12" ht="18" customHeight="1" x14ac:dyDescent="0.3">
      <c r="A612" s="148" t="s">
        <v>1497</v>
      </c>
      <c r="B612" s="143" t="s">
        <v>2372</v>
      </c>
      <c r="C612" s="143" t="s">
        <v>597</v>
      </c>
      <c r="D612" s="143" t="s">
        <v>1441</v>
      </c>
      <c r="E612" s="143">
        <v>1002</v>
      </c>
      <c r="F612" s="148" t="s">
        <v>1498</v>
      </c>
      <c r="G612" s="82" t="s">
        <v>1653</v>
      </c>
      <c r="H612" s="82" t="s">
        <v>31</v>
      </c>
      <c r="I612" s="126" t="s">
        <v>2119</v>
      </c>
      <c r="J612" s="126" t="s">
        <v>1009</v>
      </c>
      <c r="K612" s="84" t="s">
        <v>2204</v>
      </c>
      <c r="L612" s="89" t="s">
        <v>2279</v>
      </c>
    </row>
    <row r="613" spans="1:12" ht="18" customHeight="1" x14ac:dyDescent="0.3">
      <c r="A613" s="148" t="s">
        <v>1496</v>
      </c>
      <c r="B613" s="143" t="s">
        <v>2372</v>
      </c>
      <c r="C613" s="143" t="s">
        <v>597</v>
      </c>
      <c r="D613" s="143" t="s">
        <v>1441</v>
      </c>
      <c r="E613" s="143">
        <v>915</v>
      </c>
      <c r="F613" s="148" t="s">
        <v>995</v>
      </c>
      <c r="G613" s="82" t="s">
        <v>2568</v>
      </c>
      <c r="H613" s="82" t="s">
        <v>31</v>
      </c>
      <c r="I613" s="126" t="s">
        <v>2120</v>
      </c>
      <c r="J613" s="126" t="s">
        <v>1009</v>
      </c>
      <c r="K613" s="84" t="s">
        <v>2204</v>
      </c>
      <c r="L613" s="89" t="s">
        <v>2279</v>
      </c>
    </row>
    <row r="614" spans="1:12" ht="18" customHeight="1" x14ac:dyDescent="0.3">
      <c r="A614" s="148" t="s">
        <v>1495</v>
      </c>
      <c r="B614" s="143" t="s">
        <v>2372</v>
      </c>
      <c r="C614" s="143" t="s">
        <v>597</v>
      </c>
      <c r="D614" s="143" t="s">
        <v>1441</v>
      </c>
      <c r="E614" s="143">
        <v>913</v>
      </c>
      <c r="F614" s="148" t="s">
        <v>994</v>
      </c>
      <c r="G614" s="83" t="s">
        <v>2568</v>
      </c>
      <c r="H614" s="83" t="s">
        <v>31</v>
      </c>
      <c r="I614" s="83" t="s">
        <v>2120</v>
      </c>
      <c r="J614" s="83" t="s">
        <v>1009</v>
      </c>
      <c r="K614" s="84" t="s">
        <v>2204</v>
      </c>
      <c r="L614" s="84"/>
    </row>
    <row r="615" spans="1:12" ht="18" customHeight="1" x14ac:dyDescent="0.3">
      <c r="A615" s="143" t="s">
        <v>1494</v>
      </c>
      <c r="B615" s="143" t="s">
        <v>2372</v>
      </c>
      <c r="C615" s="143" t="s">
        <v>597</v>
      </c>
      <c r="D615" s="143" t="s">
        <v>1441</v>
      </c>
      <c r="E615" s="143">
        <v>909</v>
      </c>
      <c r="F615" s="143" t="s">
        <v>167</v>
      </c>
      <c r="G615" s="83" t="s">
        <v>1860</v>
      </c>
      <c r="H615" s="83" t="s">
        <v>31</v>
      </c>
      <c r="I615" s="83" t="s">
        <v>2194</v>
      </c>
      <c r="J615" s="83" t="s">
        <v>1009</v>
      </c>
      <c r="K615" s="84"/>
      <c r="L615" s="84"/>
    </row>
    <row r="616" spans="1:12" ht="18" customHeight="1" x14ac:dyDescent="0.3">
      <c r="A616" s="143" t="s">
        <v>1492</v>
      </c>
      <c r="B616" s="143" t="s">
        <v>2372</v>
      </c>
      <c r="C616" s="143" t="s">
        <v>597</v>
      </c>
      <c r="D616" s="143" t="s">
        <v>1441</v>
      </c>
      <c r="E616" s="143">
        <v>906</v>
      </c>
      <c r="F616" s="143" t="s">
        <v>1493</v>
      </c>
      <c r="G616" s="83" t="s">
        <v>1860</v>
      </c>
      <c r="H616" s="83" t="s">
        <v>31</v>
      </c>
      <c r="I616" s="83" t="s">
        <v>1859</v>
      </c>
      <c r="J616" s="83" t="s">
        <v>1009</v>
      </c>
      <c r="K616" s="84"/>
      <c r="L616" s="84"/>
    </row>
    <row r="617" spans="1:12" ht="18" customHeight="1" x14ac:dyDescent="0.3">
      <c r="A617" s="143" t="s">
        <v>1491</v>
      </c>
      <c r="B617" s="143" t="s">
        <v>2372</v>
      </c>
      <c r="C617" s="143" t="s">
        <v>597</v>
      </c>
      <c r="D617" s="143" t="s">
        <v>1441</v>
      </c>
      <c r="E617" s="143">
        <v>905</v>
      </c>
      <c r="F617" s="143" t="s">
        <v>199</v>
      </c>
      <c r="G617" s="83" t="s">
        <v>1860</v>
      </c>
      <c r="H617" s="83" t="s">
        <v>31</v>
      </c>
      <c r="I617" s="83" t="s">
        <v>1796</v>
      </c>
      <c r="J617" s="83" t="s">
        <v>1009</v>
      </c>
      <c r="K617" s="84"/>
      <c r="L617" s="84"/>
    </row>
    <row r="618" spans="1:12" ht="18" customHeight="1" x14ac:dyDescent="0.3">
      <c r="A618" s="143" t="s">
        <v>1490</v>
      </c>
      <c r="B618" s="143" t="s">
        <v>2372</v>
      </c>
      <c r="C618" s="143" t="s">
        <v>597</v>
      </c>
      <c r="D618" s="143" t="s">
        <v>1441</v>
      </c>
      <c r="E618" s="143">
        <v>904</v>
      </c>
      <c r="F618" s="143" t="s">
        <v>193</v>
      </c>
      <c r="G618" s="83" t="s">
        <v>1856</v>
      </c>
      <c r="H618" s="83" t="s">
        <v>31</v>
      </c>
      <c r="I618" s="83" t="s">
        <v>2718</v>
      </c>
      <c r="J618" s="83" t="s">
        <v>1008</v>
      </c>
      <c r="K618" s="84"/>
      <c r="L618" s="84"/>
    </row>
    <row r="619" spans="1:12" ht="18" customHeight="1" x14ac:dyDescent="0.3">
      <c r="A619" s="143" t="s">
        <v>1488</v>
      </c>
      <c r="B619" s="143" t="s">
        <v>2372</v>
      </c>
      <c r="C619" s="143" t="s">
        <v>597</v>
      </c>
      <c r="D619" s="143" t="s">
        <v>1441</v>
      </c>
      <c r="E619" s="143">
        <v>903</v>
      </c>
      <c r="F619" s="143" t="s">
        <v>1489</v>
      </c>
      <c r="G619" s="83" t="s">
        <v>1856</v>
      </c>
      <c r="H619" s="83" t="s">
        <v>31</v>
      </c>
      <c r="I619" s="83" t="s">
        <v>2718</v>
      </c>
      <c r="J619" s="83" t="s">
        <v>1008</v>
      </c>
      <c r="K619" s="84"/>
      <c r="L619" s="84"/>
    </row>
    <row r="620" spans="1:12" ht="18" customHeight="1" x14ac:dyDescent="0.3">
      <c r="A620" s="143" t="s">
        <v>1486</v>
      </c>
      <c r="B620" s="143" t="s">
        <v>2372</v>
      </c>
      <c r="C620" s="143" t="s">
        <v>597</v>
      </c>
      <c r="D620" s="143" t="s">
        <v>1441</v>
      </c>
      <c r="E620" s="143">
        <v>902</v>
      </c>
      <c r="F620" s="143" t="s">
        <v>1487</v>
      </c>
      <c r="G620" s="83" t="s">
        <v>1860</v>
      </c>
      <c r="H620" s="83" t="s">
        <v>31</v>
      </c>
      <c r="I620" s="83" t="s">
        <v>2193</v>
      </c>
      <c r="J620" s="83" t="s">
        <v>1009</v>
      </c>
      <c r="K620" s="84"/>
      <c r="L620" s="84"/>
    </row>
    <row r="621" spans="1:12" ht="18" customHeight="1" x14ac:dyDescent="0.3">
      <c r="A621" s="143" t="s">
        <v>1485</v>
      </c>
      <c r="B621" s="143" t="s">
        <v>785</v>
      </c>
      <c r="C621" s="143" t="s">
        <v>303</v>
      </c>
      <c r="D621" s="143" t="s">
        <v>1441</v>
      </c>
      <c r="E621" s="143">
        <v>818</v>
      </c>
      <c r="F621" s="143" t="s">
        <v>993</v>
      </c>
      <c r="G621" s="83" t="s">
        <v>1858</v>
      </c>
      <c r="H621" s="83" t="s">
        <v>31</v>
      </c>
      <c r="I621" s="83" t="s">
        <v>2719</v>
      </c>
      <c r="J621" s="83" t="s">
        <v>1009</v>
      </c>
      <c r="K621" s="84"/>
      <c r="L621" s="84"/>
    </row>
    <row r="622" spans="1:12" ht="18" customHeight="1" x14ac:dyDescent="0.3">
      <c r="A622" s="143" t="s">
        <v>1479</v>
      </c>
      <c r="B622" s="143" t="s">
        <v>2372</v>
      </c>
      <c r="C622" s="143" t="s">
        <v>597</v>
      </c>
      <c r="D622" s="143" t="s">
        <v>1441</v>
      </c>
      <c r="E622" s="143">
        <v>806</v>
      </c>
      <c r="F622" s="143" t="s">
        <v>989</v>
      </c>
      <c r="G622" s="83" t="s">
        <v>1856</v>
      </c>
      <c r="H622" s="83" t="s">
        <v>31</v>
      </c>
      <c r="I622" s="83" t="s">
        <v>2718</v>
      </c>
      <c r="J622" s="83" t="s">
        <v>1008</v>
      </c>
      <c r="K622" s="84"/>
      <c r="L622" s="84"/>
    </row>
    <row r="623" spans="1:12" ht="18" customHeight="1" x14ac:dyDescent="0.3">
      <c r="A623" s="143" t="s">
        <v>1482</v>
      </c>
      <c r="B623" s="143" t="s">
        <v>109</v>
      </c>
      <c r="C623" s="143" t="s">
        <v>240</v>
      </c>
      <c r="D623" s="143" t="s">
        <v>1441</v>
      </c>
      <c r="E623" s="143">
        <v>810</v>
      </c>
      <c r="F623" s="143" t="s">
        <v>201</v>
      </c>
      <c r="G623" s="83" t="s">
        <v>15</v>
      </c>
      <c r="H623" s="83" t="s">
        <v>31</v>
      </c>
      <c r="I623" s="83" t="s">
        <v>2720</v>
      </c>
      <c r="J623" s="83" t="s">
        <v>1008</v>
      </c>
      <c r="K623" s="84"/>
      <c r="L623" s="84"/>
    </row>
    <row r="624" spans="1:12" ht="18" customHeight="1" x14ac:dyDescent="0.3">
      <c r="A624" s="143" t="s">
        <v>1481</v>
      </c>
      <c r="B624" s="143" t="s">
        <v>2372</v>
      </c>
      <c r="C624" s="143" t="s">
        <v>597</v>
      </c>
      <c r="D624" s="143" t="s">
        <v>1441</v>
      </c>
      <c r="E624" s="143">
        <v>809</v>
      </c>
      <c r="F624" s="143" t="s">
        <v>991</v>
      </c>
      <c r="G624" s="83" t="s">
        <v>1857</v>
      </c>
      <c r="H624" s="83" t="s">
        <v>31</v>
      </c>
      <c r="I624" s="83" t="s">
        <v>2192</v>
      </c>
      <c r="J624" s="83" t="s">
        <v>1009</v>
      </c>
      <c r="K624" s="84"/>
      <c r="L624" s="84"/>
    </row>
    <row r="625" spans="1:12" ht="18" customHeight="1" x14ac:dyDescent="0.3">
      <c r="A625" s="143" t="s">
        <v>1480</v>
      </c>
      <c r="B625" s="143" t="s">
        <v>115</v>
      </c>
      <c r="C625" s="143" t="s">
        <v>227</v>
      </c>
      <c r="D625" s="143" t="s">
        <v>1441</v>
      </c>
      <c r="E625" s="143">
        <v>807</v>
      </c>
      <c r="F625" s="143" t="s">
        <v>990</v>
      </c>
      <c r="G625" s="83" t="s">
        <v>1563</v>
      </c>
      <c r="H625" s="83" t="s">
        <v>31</v>
      </c>
      <c r="I625" s="83" t="s">
        <v>2191</v>
      </c>
      <c r="J625" s="83" t="s">
        <v>1008</v>
      </c>
      <c r="K625" s="84"/>
      <c r="L625" s="84"/>
    </row>
    <row r="626" spans="1:12" ht="18" customHeight="1" x14ac:dyDescent="0.3">
      <c r="A626" s="144" t="s">
        <v>1474</v>
      </c>
      <c r="B626" s="143" t="s">
        <v>1099</v>
      </c>
      <c r="C626" s="143" t="s">
        <v>165</v>
      </c>
      <c r="D626" s="143" t="s">
        <v>1441</v>
      </c>
      <c r="E626" s="143">
        <v>612</v>
      </c>
      <c r="F626" s="144" t="s">
        <v>316</v>
      </c>
      <c r="G626" s="83" t="s">
        <v>1568</v>
      </c>
      <c r="H626" s="83" t="s">
        <v>31</v>
      </c>
      <c r="I626" s="83" t="s">
        <v>2190</v>
      </c>
      <c r="J626" s="83" t="s">
        <v>1009</v>
      </c>
      <c r="K626" s="84"/>
      <c r="L626" s="84"/>
    </row>
    <row r="627" spans="1:12" ht="18" customHeight="1" x14ac:dyDescent="0.3">
      <c r="A627" s="144" t="s">
        <v>1472</v>
      </c>
      <c r="B627" s="143" t="s">
        <v>1099</v>
      </c>
      <c r="C627" s="143" t="s">
        <v>165</v>
      </c>
      <c r="D627" s="143" t="s">
        <v>1441</v>
      </c>
      <c r="E627" s="143">
        <v>611</v>
      </c>
      <c r="F627" s="144" t="s">
        <v>1473</v>
      </c>
      <c r="G627" s="83" t="s">
        <v>1568</v>
      </c>
      <c r="H627" s="83" t="s">
        <v>31</v>
      </c>
      <c r="I627" s="83" t="s">
        <v>2189</v>
      </c>
      <c r="J627" s="83" t="s">
        <v>1008</v>
      </c>
      <c r="K627" s="84" t="s">
        <v>2209</v>
      </c>
      <c r="L627" s="84" t="s">
        <v>2280</v>
      </c>
    </row>
    <row r="628" spans="1:12" ht="18" customHeight="1" x14ac:dyDescent="0.3">
      <c r="A628" s="146" t="s">
        <v>1484</v>
      </c>
      <c r="B628" s="143" t="s">
        <v>109</v>
      </c>
      <c r="C628" s="143" t="s">
        <v>415</v>
      </c>
      <c r="D628" s="143" t="s">
        <v>1441</v>
      </c>
      <c r="E628" s="143">
        <v>812</v>
      </c>
      <c r="F628" s="147" t="s">
        <v>166</v>
      </c>
      <c r="G628" s="83" t="s">
        <v>1660</v>
      </c>
      <c r="H628" s="83" t="s">
        <v>31</v>
      </c>
      <c r="I628" s="129" t="s">
        <v>2648</v>
      </c>
      <c r="J628" s="83" t="s">
        <v>1524</v>
      </c>
      <c r="K628" s="84" t="s">
        <v>2204</v>
      </c>
      <c r="L628" s="84" t="s">
        <v>2281</v>
      </c>
    </row>
    <row r="629" spans="1:12" ht="18" customHeight="1" x14ac:dyDescent="0.3">
      <c r="A629" s="146" t="s">
        <v>1466</v>
      </c>
      <c r="B629" s="143" t="s">
        <v>1099</v>
      </c>
      <c r="C629" s="143" t="s">
        <v>987</v>
      </c>
      <c r="D629" s="143" t="s">
        <v>1441</v>
      </c>
      <c r="E629" s="143" t="s">
        <v>365</v>
      </c>
      <c r="F629" s="147" t="s">
        <v>1467</v>
      </c>
      <c r="G629" s="83" t="s">
        <v>1575</v>
      </c>
      <c r="H629" s="83" t="s">
        <v>31</v>
      </c>
      <c r="I629" s="129" t="s">
        <v>2188</v>
      </c>
      <c r="J629" s="83" t="s">
        <v>1008</v>
      </c>
      <c r="K629" s="84" t="s">
        <v>2204</v>
      </c>
      <c r="L629" s="84" t="s">
        <v>2223</v>
      </c>
    </row>
    <row r="630" spans="1:12" ht="18" customHeight="1" x14ac:dyDescent="0.3">
      <c r="A630" s="143" t="s">
        <v>1465</v>
      </c>
      <c r="B630" s="143" t="s">
        <v>1099</v>
      </c>
      <c r="C630" s="143" t="s">
        <v>1015</v>
      </c>
      <c r="D630" s="143" t="s">
        <v>1441</v>
      </c>
      <c r="E630" s="143">
        <v>609</v>
      </c>
      <c r="F630" s="143" t="s">
        <v>986</v>
      </c>
      <c r="G630" s="83" t="s">
        <v>1568</v>
      </c>
      <c r="H630" s="83" t="s">
        <v>31</v>
      </c>
      <c r="I630" s="83" t="s">
        <v>1855</v>
      </c>
      <c r="J630" s="83" t="s">
        <v>1009</v>
      </c>
      <c r="K630" s="84"/>
      <c r="L630" s="84"/>
    </row>
    <row r="631" spans="1:12" ht="18" customHeight="1" x14ac:dyDescent="0.3">
      <c r="A631" s="143" t="s">
        <v>1463</v>
      </c>
      <c r="B631" s="143" t="s">
        <v>785</v>
      </c>
      <c r="C631" s="143" t="s">
        <v>303</v>
      </c>
      <c r="D631" s="143" t="s">
        <v>1441</v>
      </c>
      <c r="E631" s="143">
        <v>604</v>
      </c>
      <c r="F631" s="143" t="s">
        <v>1464</v>
      </c>
      <c r="G631" s="83" t="s">
        <v>1679</v>
      </c>
      <c r="H631" s="83" t="s">
        <v>31</v>
      </c>
      <c r="I631" s="83" t="s">
        <v>2187</v>
      </c>
      <c r="J631" s="83" t="s">
        <v>1008</v>
      </c>
      <c r="K631" s="84" t="s">
        <v>2209</v>
      </c>
      <c r="L631" s="84"/>
    </row>
    <row r="632" spans="1:12" ht="18" customHeight="1" x14ac:dyDescent="0.3">
      <c r="A632" s="146" t="s">
        <v>1462</v>
      </c>
      <c r="B632" s="143" t="s">
        <v>1099</v>
      </c>
      <c r="C632" s="143" t="s">
        <v>164</v>
      </c>
      <c r="D632" s="143" t="s">
        <v>1441</v>
      </c>
      <c r="E632" s="143">
        <v>603</v>
      </c>
      <c r="F632" s="147" t="s">
        <v>913</v>
      </c>
      <c r="G632" s="83" t="s">
        <v>1582</v>
      </c>
      <c r="H632" s="83" t="s">
        <v>31</v>
      </c>
      <c r="I632" s="83" t="s">
        <v>2186</v>
      </c>
      <c r="J632" s="83" t="s">
        <v>1009</v>
      </c>
      <c r="K632" s="84"/>
      <c r="L632" s="84"/>
    </row>
    <row r="633" spans="1:12" ht="18" customHeight="1" x14ac:dyDescent="0.3">
      <c r="A633" s="143" t="s">
        <v>1511</v>
      </c>
      <c r="B633" s="143" t="s">
        <v>133</v>
      </c>
      <c r="C633" s="143" t="s">
        <v>1190</v>
      </c>
      <c r="D633" s="143" t="s">
        <v>1441</v>
      </c>
      <c r="E633" s="143">
        <v>1123</v>
      </c>
      <c r="F633" s="143" t="s">
        <v>999</v>
      </c>
      <c r="G633" s="83" t="s">
        <v>1868</v>
      </c>
      <c r="H633" s="83" t="s">
        <v>31</v>
      </c>
      <c r="I633" s="83" t="s">
        <v>2721</v>
      </c>
      <c r="J633" s="83" t="s">
        <v>32</v>
      </c>
      <c r="K633" s="84" t="s">
        <v>2209</v>
      </c>
      <c r="L633" s="84"/>
    </row>
    <row r="634" spans="1:12" ht="18" customHeight="1" x14ac:dyDescent="0.3">
      <c r="A634" s="143" t="s">
        <v>1454</v>
      </c>
      <c r="B634" s="143" t="s">
        <v>1102</v>
      </c>
      <c r="C634" s="143" t="s">
        <v>984</v>
      </c>
      <c r="D634" s="143" t="s">
        <v>1441</v>
      </c>
      <c r="E634" s="143" t="s">
        <v>1455</v>
      </c>
      <c r="F634" s="143" t="s">
        <v>985</v>
      </c>
      <c r="G634" s="83" t="s">
        <v>1849</v>
      </c>
      <c r="H634" s="83" t="s">
        <v>31</v>
      </c>
      <c r="I634" s="83" t="s">
        <v>2722</v>
      </c>
      <c r="J634" s="83" t="s">
        <v>1008</v>
      </c>
      <c r="K634" s="84" t="s">
        <v>2209</v>
      </c>
      <c r="L634" s="84"/>
    </row>
    <row r="635" spans="1:12" ht="18" customHeight="1" x14ac:dyDescent="0.3">
      <c r="A635" s="143" t="s">
        <v>1458</v>
      </c>
      <c r="B635" s="143" t="s">
        <v>1102</v>
      </c>
      <c r="C635" s="143" t="s">
        <v>984</v>
      </c>
      <c r="D635" s="143" t="s">
        <v>1441</v>
      </c>
      <c r="E635" s="143" t="s">
        <v>1459</v>
      </c>
      <c r="F635" s="143" t="s">
        <v>1460</v>
      </c>
      <c r="G635" s="83" t="s">
        <v>1849</v>
      </c>
      <c r="H635" s="83" t="s">
        <v>31</v>
      </c>
      <c r="I635" s="83" t="s">
        <v>2722</v>
      </c>
      <c r="J635" s="83" t="s">
        <v>1008</v>
      </c>
      <c r="K635" s="87"/>
      <c r="L635" s="87">
        <v>3.2</v>
      </c>
    </row>
    <row r="636" spans="1:12" ht="18" customHeight="1" x14ac:dyDescent="0.3">
      <c r="A636" s="144" t="s">
        <v>1456</v>
      </c>
      <c r="B636" s="143" t="s">
        <v>133</v>
      </c>
      <c r="C636" s="143" t="s">
        <v>756</v>
      </c>
      <c r="D636" s="143" t="s">
        <v>1441</v>
      </c>
      <c r="E636" s="143" t="s">
        <v>1530</v>
      </c>
      <c r="F636" s="144" t="s">
        <v>1457</v>
      </c>
      <c r="G636" s="83" t="s">
        <v>1747</v>
      </c>
      <c r="H636" s="83" t="s">
        <v>31</v>
      </c>
      <c r="I636" s="83" t="s">
        <v>1847</v>
      </c>
      <c r="J636" s="83" t="s">
        <v>1008</v>
      </c>
      <c r="K636" s="84"/>
      <c r="L636" s="84"/>
    </row>
    <row r="637" spans="1:12" ht="18" customHeight="1" x14ac:dyDescent="0.3">
      <c r="A637" s="143" t="s">
        <v>1451</v>
      </c>
      <c r="B637" s="143" t="s">
        <v>109</v>
      </c>
      <c r="C637" s="143" t="s">
        <v>240</v>
      </c>
      <c r="D637" s="143" t="s">
        <v>1441</v>
      </c>
      <c r="E637" s="143">
        <v>409</v>
      </c>
      <c r="F637" s="143" t="s">
        <v>983</v>
      </c>
      <c r="G637" s="83" t="s">
        <v>2</v>
      </c>
      <c r="H637" s="83" t="s">
        <v>31</v>
      </c>
      <c r="I637" s="83" t="s">
        <v>4</v>
      </c>
      <c r="J637" s="83" t="s">
        <v>1009</v>
      </c>
      <c r="K637" s="84" t="s">
        <v>2204</v>
      </c>
      <c r="L637" s="84"/>
    </row>
    <row r="638" spans="1:12" ht="18" customHeight="1" x14ac:dyDescent="0.3">
      <c r="A638" s="143" t="s">
        <v>1452</v>
      </c>
      <c r="B638" s="143" t="s">
        <v>1102</v>
      </c>
      <c r="C638" s="143" t="s">
        <v>984</v>
      </c>
      <c r="D638" s="143" t="s">
        <v>1441</v>
      </c>
      <c r="E638" s="143">
        <v>502</v>
      </c>
      <c r="F638" s="143" t="s">
        <v>1453</v>
      </c>
      <c r="G638" s="83" t="s">
        <v>1849</v>
      </c>
      <c r="H638" s="83" t="s">
        <v>31</v>
      </c>
      <c r="I638" s="83" t="s">
        <v>2722</v>
      </c>
      <c r="J638" s="83" t="s">
        <v>1008</v>
      </c>
      <c r="K638" s="84"/>
      <c r="L638" s="84"/>
    </row>
    <row r="639" spans="1:12" ht="18" customHeight="1" x14ac:dyDescent="0.3">
      <c r="A639" s="143" t="s">
        <v>1449</v>
      </c>
      <c r="B639" s="143" t="s">
        <v>1051</v>
      </c>
      <c r="C639" s="143" t="s">
        <v>650</v>
      </c>
      <c r="D639" s="143" t="s">
        <v>1441</v>
      </c>
      <c r="E639" s="143">
        <v>210</v>
      </c>
      <c r="F639" s="143" t="s">
        <v>1016</v>
      </c>
      <c r="G639" s="83" t="s">
        <v>1674</v>
      </c>
      <c r="H639" s="83" t="s">
        <v>1525</v>
      </c>
      <c r="I639" s="83"/>
      <c r="J639" s="83"/>
      <c r="K639" s="84" t="s">
        <v>2204</v>
      </c>
      <c r="L639" s="84"/>
    </row>
    <row r="640" spans="1:12" ht="18" customHeight="1" x14ac:dyDescent="0.3">
      <c r="A640" s="144" t="s">
        <v>1448</v>
      </c>
      <c r="B640" s="143" t="s">
        <v>1051</v>
      </c>
      <c r="C640" s="143" t="s">
        <v>650</v>
      </c>
      <c r="D640" s="143" t="s">
        <v>1441</v>
      </c>
      <c r="E640" s="143">
        <v>209</v>
      </c>
      <c r="F640" s="144" t="s">
        <v>163</v>
      </c>
      <c r="G640" s="83" t="s">
        <v>1674</v>
      </c>
      <c r="H640" s="83" t="s">
        <v>1525</v>
      </c>
      <c r="I640" s="83" t="s">
        <v>2114</v>
      </c>
      <c r="J640" s="83" t="s">
        <v>1525</v>
      </c>
      <c r="K640" s="84" t="s">
        <v>2204</v>
      </c>
      <c r="L640" s="84"/>
    </row>
    <row r="641" spans="1:12" ht="18" customHeight="1" x14ac:dyDescent="0.3">
      <c r="A641" s="144" t="s">
        <v>1447</v>
      </c>
      <c r="B641" s="143" t="s">
        <v>1051</v>
      </c>
      <c r="C641" s="143" t="s">
        <v>650</v>
      </c>
      <c r="D641" s="143" t="s">
        <v>1441</v>
      </c>
      <c r="E641" s="143">
        <v>208</v>
      </c>
      <c r="F641" s="143" t="s">
        <v>2437</v>
      </c>
      <c r="G641" s="83" t="s">
        <v>1674</v>
      </c>
      <c r="H641" s="83" t="s">
        <v>1525</v>
      </c>
      <c r="I641" s="83" t="s">
        <v>1848</v>
      </c>
      <c r="J641" s="83" t="s">
        <v>1525</v>
      </c>
      <c r="K641" s="84" t="s">
        <v>2204</v>
      </c>
      <c r="L641" s="84"/>
    </row>
    <row r="642" spans="1:12" ht="18" customHeight="1" x14ac:dyDescent="0.3">
      <c r="A642" s="144" t="s">
        <v>1446</v>
      </c>
      <c r="B642" s="143" t="s">
        <v>1051</v>
      </c>
      <c r="C642" s="143" t="s">
        <v>650</v>
      </c>
      <c r="D642" s="143" t="s">
        <v>1441</v>
      </c>
      <c r="E642" s="143">
        <v>206</v>
      </c>
      <c r="F642" s="144" t="s">
        <v>982</v>
      </c>
      <c r="G642" s="83" t="s">
        <v>1674</v>
      </c>
      <c r="H642" s="83" t="s">
        <v>1525</v>
      </c>
      <c r="I642" s="83" t="s">
        <v>1846</v>
      </c>
      <c r="J642" s="83" t="s">
        <v>1525</v>
      </c>
      <c r="K642" s="84" t="s">
        <v>2204</v>
      </c>
      <c r="L642" s="84"/>
    </row>
    <row r="643" spans="1:12" ht="18" customHeight="1" x14ac:dyDescent="0.3">
      <c r="A643" s="143" t="s">
        <v>1445</v>
      </c>
      <c r="B643" s="143" t="s">
        <v>1051</v>
      </c>
      <c r="C643" s="143" t="s">
        <v>650</v>
      </c>
      <c r="D643" s="143" t="s">
        <v>1441</v>
      </c>
      <c r="E643" s="143">
        <v>205</v>
      </c>
      <c r="F643" s="143" t="s">
        <v>49</v>
      </c>
      <c r="G643" s="83" t="s">
        <v>1674</v>
      </c>
      <c r="H643" s="83" t="s">
        <v>1525</v>
      </c>
      <c r="I643" s="83" t="s">
        <v>1677</v>
      </c>
      <c r="J643" s="83" t="s">
        <v>1525</v>
      </c>
      <c r="K643" s="84" t="s">
        <v>2204</v>
      </c>
      <c r="L643" s="84"/>
    </row>
    <row r="644" spans="1:12" ht="18" customHeight="1" x14ac:dyDescent="0.3">
      <c r="A644" s="145" t="s">
        <v>1444</v>
      </c>
      <c r="B644" s="143" t="s">
        <v>1051</v>
      </c>
      <c r="C644" s="143" t="s">
        <v>650</v>
      </c>
      <c r="D644" s="143" t="s">
        <v>1441</v>
      </c>
      <c r="E644" s="143">
        <v>204</v>
      </c>
      <c r="F644" s="145" t="s">
        <v>2438</v>
      </c>
      <c r="G644" s="83" t="s">
        <v>1674</v>
      </c>
      <c r="H644" s="83" t="s">
        <v>1525</v>
      </c>
      <c r="I644" s="83" t="s">
        <v>1845</v>
      </c>
      <c r="J644" s="83" t="s">
        <v>1525</v>
      </c>
      <c r="K644" s="84" t="s">
        <v>2209</v>
      </c>
      <c r="L644" s="84"/>
    </row>
    <row r="645" spans="1:12" ht="18" customHeight="1" x14ac:dyDescent="0.3">
      <c r="A645" s="145" t="s">
        <v>1443</v>
      </c>
      <c r="B645" s="143" t="s">
        <v>115</v>
      </c>
      <c r="C645" s="143" t="s">
        <v>227</v>
      </c>
      <c r="D645" s="143" t="s">
        <v>1441</v>
      </c>
      <c r="E645" s="143">
        <v>203</v>
      </c>
      <c r="F645" s="145" t="s">
        <v>1561</v>
      </c>
      <c r="G645" s="83" t="s">
        <v>1598</v>
      </c>
      <c r="H645" s="83" t="s">
        <v>31</v>
      </c>
      <c r="I645" s="83" t="s">
        <v>1799</v>
      </c>
      <c r="J645" s="83" t="s">
        <v>1009</v>
      </c>
      <c r="K645" s="84" t="s">
        <v>2204</v>
      </c>
      <c r="L645" s="84"/>
    </row>
    <row r="646" spans="1:12" ht="18" customHeight="1" x14ac:dyDescent="0.3">
      <c r="A646" s="143" t="s">
        <v>1442</v>
      </c>
      <c r="B646" s="143" t="s">
        <v>115</v>
      </c>
      <c r="C646" s="143" t="s">
        <v>227</v>
      </c>
      <c r="D646" s="143" t="s">
        <v>1441</v>
      </c>
      <c r="E646" s="143">
        <v>202</v>
      </c>
      <c r="F646" s="143" t="s">
        <v>1560</v>
      </c>
      <c r="G646" s="83" t="s">
        <v>1598</v>
      </c>
      <c r="H646" s="83" t="s">
        <v>31</v>
      </c>
      <c r="I646" s="83" t="s">
        <v>1799</v>
      </c>
      <c r="J646" s="83" t="s">
        <v>1009</v>
      </c>
      <c r="K646" s="84"/>
      <c r="L646" s="84"/>
    </row>
    <row r="647" spans="1:12" ht="18" customHeight="1" x14ac:dyDescent="0.3">
      <c r="A647" s="148" t="s">
        <v>1440</v>
      </c>
      <c r="B647" s="143" t="s">
        <v>1102</v>
      </c>
      <c r="C647" s="143" t="s">
        <v>1013</v>
      </c>
      <c r="D647" s="143" t="s">
        <v>1441</v>
      </c>
      <c r="E647" s="143" t="s">
        <v>90</v>
      </c>
      <c r="F647" s="148" t="s">
        <v>1013</v>
      </c>
      <c r="G647" s="83" t="s">
        <v>17</v>
      </c>
      <c r="H647" s="83" t="s">
        <v>31</v>
      </c>
      <c r="I647" s="83" t="s">
        <v>2042</v>
      </c>
      <c r="J647" s="83" t="s">
        <v>1009</v>
      </c>
      <c r="K647" s="84" t="s">
        <v>2209</v>
      </c>
      <c r="L647" s="84"/>
    </row>
    <row r="648" spans="1:12" ht="18" customHeight="1" x14ac:dyDescent="0.3">
      <c r="A648" s="143" t="s">
        <v>1519</v>
      </c>
      <c r="B648" s="143" t="s">
        <v>1099</v>
      </c>
      <c r="C648" s="143" t="s">
        <v>1520</v>
      </c>
      <c r="D648" s="143" t="s">
        <v>1441</v>
      </c>
      <c r="E648" s="143" t="s">
        <v>90</v>
      </c>
      <c r="F648" s="143" t="s">
        <v>168</v>
      </c>
      <c r="G648" s="83" t="s">
        <v>1872</v>
      </c>
      <c r="H648" s="83" t="s">
        <v>31</v>
      </c>
      <c r="I648" s="83" t="s">
        <v>1871</v>
      </c>
      <c r="J648" s="83" t="s">
        <v>1524</v>
      </c>
      <c r="K648" s="84"/>
      <c r="L648" s="84"/>
    </row>
    <row r="649" spans="1:12" ht="18" customHeight="1" x14ac:dyDescent="0.3">
      <c r="A649" s="144" t="s">
        <v>1461</v>
      </c>
      <c r="B649" s="143" t="s">
        <v>133</v>
      </c>
      <c r="C649" s="143" t="s">
        <v>756</v>
      </c>
      <c r="D649" s="143" t="s">
        <v>1441</v>
      </c>
      <c r="E649" s="143">
        <v>507</v>
      </c>
      <c r="F649" s="144" t="s">
        <v>1457</v>
      </c>
      <c r="G649" s="126" t="s">
        <v>1747</v>
      </c>
      <c r="H649" s="131" t="s">
        <v>31</v>
      </c>
      <c r="I649" s="126" t="s">
        <v>1746</v>
      </c>
      <c r="J649" s="131" t="s">
        <v>1009</v>
      </c>
      <c r="K649" s="84"/>
      <c r="L649" s="84"/>
    </row>
    <row r="650" spans="1:12" ht="18" customHeight="1" x14ac:dyDescent="0.3">
      <c r="A650" s="144" t="s">
        <v>1513</v>
      </c>
      <c r="B650" s="143" t="s">
        <v>1099</v>
      </c>
      <c r="C650" s="143" t="s">
        <v>1506</v>
      </c>
      <c r="D650" s="143" t="s">
        <v>1441</v>
      </c>
      <c r="E650" s="143">
        <v>1203</v>
      </c>
      <c r="F650" s="144" t="s">
        <v>1514</v>
      </c>
      <c r="G650" s="83" t="s">
        <v>1682</v>
      </c>
      <c r="H650" s="83" t="s">
        <v>31</v>
      </c>
      <c r="I650" s="83" t="s">
        <v>2199</v>
      </c>
      <c r="J650" s="83" t="s">
        <v>1008</v>
      </c>
      <c r="K650" s="84"/>
      <c r="L650" s="84"/>
    </row>
    <row r="651" spans="1:12" ht="18" customHeight="1" x14ac:dyDescent="0.3">
      <c r="A651" s="143" t="s">
        <v>1468</v>
      </c>
      <c r="B651" s="143" t="s">
        <v>1099</v>
      </c>
      <c r="C651" s="143" t="s">
        <v>987</v>
      </c>
      <c r="D651" s="143" t="s">
        <v>1441</v>
      </c>
      <c r="E651" s="143" t="s">
        <v>1469</v>
      </c>
      <c r="F651" s="143" t="s">
        <v>1470</v>
      </c>
      <c r="G651" s="83" t="s">
        <v>1568</v>
      </c>
      <c r="H651" s="83" t="s">
        <v>31</v>
      </c>
      <c r="I651" s="83" t="s">
        <v>1855</v>
      </c>
      <c r="J651" s="83" t="s">
        <v>1009</v>
      </c>
      <c r="K651" s="84"/>
      <c r="L651" s="84"/>
    </row>
    <row r="652" spans="1:12" ht="18" customHeight="1" x14ac:dyDescent="0.3">
      <c r="A652" s="143" t="s">
        <v>1471</v>
      </c>
      <c r="B652" s="143" t="s">
        <v>109</v>
      </c>
      <c r="C652" s="143" t="s">
        <v>240</v>
      </c>
      <c r="D652" s="143" t="s">
        <v>1441</v>
      </c>
      <c r="E652" s="143">
        <v>610</v>
      </c>
      <c r="F652" s="143" t="s">
        <v>988</v>
      </c>
      <c r="G652" s="83" t="s">
        <v>14</v>
      </c>
      <c r="H652" s="83" t="s">
        <v>31</v>
      </c>
      <c r="I652" s="83" t="s">
        <v>12</v>
      </c>
      <c r="J652" s="83" t="s">
        <v>1009</v>
      </c>
      <c r="K652" s="84"/>
      <c r="L652" s="84"/>
    </row>
    <row r="653" spans="1:12" ht="18" customHeight="1" x14ac:dyDescent="0.3">
      <c r="A653" s="146" t="s">
        <v>1504</v>
      </c>
      <c r="B653" s="143" t="s">
        <v>2372</v>
      </c>
      <c r="C653" s="143" t="s">
        <v>597</v>
      </c>
      <c r="D653" s="143" t="s">
        <v>1441</v>
      </c>
      <c r="E653" s="143" t="s">
        <v>997</v>
      </c>
      <c r="F653" s="147" t="s">
        <v>1014</v>
      </c>
      <c r="G653" s="83" t="s">
        <v>1862</v>
      </c>
      <c r="H653" s="83" t="s">
        <v>31</v>
      </c>
      <c r="I653" s="83" t="s">
        <v>1864</v>
      </c>
      <c r="J653" s="83" t="s">
        <v>1009</v>
      </c>
      <c r="K653" s="84"/>
      <c r="L653" s="84"/>
    </row>
    <row r="654" spans="1:12" ht="18" customHeight="1" x14ac:dyDescent="0.3">
      <c r="A654" s="144" t="s">
        <v>1450</v>
      </c>
      <c r="B654" s="143" t="s">
        <v>115</v>
      </c>
      <c r="C654" s="143" t="s">
        <v>227</v>
      </c>
      <c r="D654" s="143" t="s">
        <v>1441</v>
      </c>
      <c r="E654" s="143">
        <v>408</v>
      </c>
      <c r="F654" s="144" t="s">
        <v>2439</v>
      </c>
      <c r="G654" s="83" t="s">
        <v>1803</v>
      </c>
      <c r="H654" s="83" t="s">
        <v>31</v>
      </c>
      <c r="I654" s="83" t="s">
        <v>1799</v>
      </c>
      <c r="J654" s="83" t="s">
        <v>1009</v>
      </c>
      <c r="K654" s="84"/>
      <c r="L654" s="84"/>
    </row>
    <row r="655" spans="1:12" ht="18" customHeight="1" x14ac:dyDescent="0.3">
      <c r="A655" s="144" t="s">
        <v>1521</v>
      </c>
      <c r="B655" s="143" t="s">
        <v>1522</v>
      </c>
      <c r="C655" s="143" t="s">
        <v>1003</v>
      </c>
      <c r="D655" s="143" t="s">
        <v>1441</v>
      </c>
      <c r="E655" s="143" t="s">
        <v>39</v>
      </c>
      <c r="F655" s="144" t="s">
        <v>1004</v>
      </c>
      <c r="G655" s="83" t="s">
        <v>1602</v>
      </c>
      <c r="H655" s="83" t="s">
        <v>31</v>
      </c>
      <c r="I655" s="83" t="s">
        <v>2723</v>
      </c>
      <c r="J655" s="83" t="s">
        <v>1008</v>
      </c>
      <c r="K655" s="84"/>
      <c r="L655" s="84"/>
    </row>
    <row r="656" spans="1:12" ht="18" customHeight="1" x14ac:dyDescent="0.3">
      <c r="A656" s="143" t="s">
        <v>2440</v>
      </c>
      <c r="B656" s="143" t="s">
        <v>115</v>
      </c>
      <c r="C656" s="143" t="s">
        <v>227</v>
      </c>
      <c r="D656" s="143" t="s">
        <v>1441</v>
      </c>
      <c r="E656" s="143">
        <v>516</v>
      </c>
      <c r="F656" s="143" t="s">
        <v>2441</v>
      </c>
      <c r="G656" s="83" t="s">
        <v>2184</v>
      </c>
      <c r="H656" s="83" t="s">
        <v>31</v>
      </c>
      <c r="I656" s="83" t="s">
        <v>2185</v>
      </c>
      <c r="J656" s="83" t="s">
        <v>32</v>
      </c>
      <c r="K656" s="85"/>
      <c r="L656" s="85" t="s">
        <v>2282</v>
      </c>
    </row>
    <row r="657" spans="1:12" ht="18" customHeight="1" x14ac:dyDescent="0.3">
      <c r="A657" s="143" t="s">
        <v>2442</v>
      </c>
      <c r="B657" s="143" t="s">
        <v>785</v>
      </c>
      <c r="C657" s="143" t="s">
        <v>303</v>
      </c>
      <c r="D657" s="143" t="s">
        <v>1441</v>
      </c>
      <c r="E657" s="143">
        <v>515</v>
      </c>
      <c r="F657" s="143" t="s">
        <v>2443</v>
      </c>
      <c r="G657" s="128" t="s">
        <v>1876</v>
      </c>
      <c r="H657" s="132" t="s">
        <v>31</v>
      </c>
      <c r="I657" s="128" t="s">
        <v>2183</v>
      </c>
      <c r="J657" s="132" t="s">
        <v>1008</v>
      </c>
      <c r="K657" s="89" t="s">
        <v>2266</v>
      </c>
      <c r="L657" s="89" t="s">
        <v>2265</v>
      </c>
    </row>
    <row r="658" spans="1:12" ht="18" customHeight="1" x14ac:dyDescent="0.3">
      <c r="A658" s="143" t="s">
        <v>2444</v>
      </c>
      <c r="B658" s="143" t="s">
        <v>468</v>
      </c>
      <c r="C658" s="143" t="s">
        <v>1410</v>
      </c>
      <c r="D658" s="143" t="s">
        <v>1441</v>
      </c>
      <c r="E658" s="143">
        <v>804</v>
      </c>
      <c r="F658" s="143" t="s">
        <v>2445</v>
      </c>
      <c r="G658" s="83" t="s">
        <v>1824</v>
      </c>
      <c r="H658" s="83" t="s">
        <v>31</v>
      </c>
      <c r="I658" s="83" t="s">
        <v>2724</v>
      </c>
      <c r="J658" s="83" t="s">
        <v>2725</v>
      </c>
      <c r="K658" s="84" t="s">
        <v>2204</v>
      </c>
      <c r="L658" s="84"/>
    </row>
    <row r="659" spans="1:12" ht="18" customHeight="1" x14ac:dyDescent="0.3">
      <c r="A659" s="143" t="s">
        <v>2446</v>
      </c>
      <c r="B659" s="143" t="s">
        <v>115</v>
      </c>
      <c r="C659" s="143" t="s">
        <v>227</v>
      </c>
      <c r="D659" s="143" t="s">
        <v>1441</v>
      </c>
      <c r="E659" s="143" t="s">
        <v>2447</v>
      </c>
      <c r="F659" s="143" t="s">
        <v>2448</v>
      </c>
      <c r="G659" s="83" t="s">
        <v>2184</v>
      </c>
      <c r="H659" s="83" t="s">
        <v>31</v>
      </c>
      <c r="I659" s="83" t="s">
        <v>2726</v>
      </c>
      <c r="J659" s="83" t="s">
        <v>32</v>
      </c>
      <c r="K659" s="84" t="s">
        <v>2204</v>
      </c>
      <c r="L659" s="84"/>
    </row>
    <row r="660" spans="1:12" ht="18" customHeight="1" x14ac:dyDescent="0.3">
      <c r="A660" s="143" t="s">
        <v>2449</v>
      </c>
      <c r="B660" s="143" t="s">
        <v>2372</v>
      </c>
      <c r="C660" s="143" t="s">
        <v>597</v>
      </c>
      <c r="D660" s="143" t="s">
        <v>1441</v>
      </c>
      <c r="E660" s="143">
        <v>802</v>
      </c>
      <c r="F660" s="147" t="s">
        <v>2450</v>
      </c>
      <c r="G660" s="83" t="s">
        <v>2579</v>
      </c>
      <c r="H660" s="83" t="s">
        <v>31</v>
      </c>
      <c r="I660" s="83" t="s">
        <v>2727</v>
      </c>
      <c r="J660" s="83" t="s">
        <v>1008</v>
      </c>
      <c r="K660" s="84" t="s">
        <v>2209</v>
      </c>
      <c r="L660" s="84"/>
    </row>
    <row r="661" spans="1:12" ht="18" customHeight="1" x14ac:dyDescent="0.3">
      <c r="A661" s="143" t="s">
        <v>2451</v>
      </c>
      <c r="B661" s="143" t="s">
        <v>2372</v>
      </c>
      <c r="C661" s="143" t="s">
        <v>597</v>
      </c>
      <c r="D661" s="143" t="s">
        <v>1441</v>
      </c>
      <c r="E661" s="143">
        <v>916</v>
      </c>
      <c r="F661" s="143" t="s">
        <v>2452</v>
      </c>
      <c r="G661" s="83" t="s">
        <v>2568</v>
      </c>
      <c r="H661" s="83" t="s">
        <v>31</v>
      </c>
      <c r="I661" s="83" t="s">
        <v>2728</v>
      </c>
      <c r="J661" s="83" t="s">
        <v>1009</v>
      </c>
      <c r="K661" s="84"/>
      <c r="L661" s="84"/>
    </row>
    <row r="662" spans="1:12" ht="18" customHeight="1" x14ac:dyDescent="0.3">
      <c r="A662" s="148" t="s">
        <v>2453</v>
      </c>
      <c r="B662" s="143" t="s">
        <v>1051</v>
      </c>
      <c r="C662" s="143" t="s">
        <v>650</v>
      </c>
      <c r="D662" s="143" t="s">
        <v>1441</v>
      </c>
      <c r="E662" s="143" t="s">
        <v>331</v>
      </c>
      <c r="F662" s="148" t="s">
        <v>2454</v>
      </c>
      <c r="G662" s="83" t="s">
        <v>1674</v>
      </c>
      <c r="H662" s="83" t="s">
        <v>1525</v>
      </c>
      <c r="I662" s="83" t="s">
        <v>1848</v>
      </c>
      <c r="J662" s="83" t="s">
        <v>1525</v>
      </c>
      <c r="K662" s="84" t="s">
        <v>2204</v>
      </c>
      <c r="L662" s="84"/>
    </row>
    <row r="663" spans="1:12" ht="18" customHeight="1" x14ac:dyDescent="0.3">
      <c r="A663" s="143" t="s">
        <v>2455</v>
      </c>
      <c r="B663" s="143" t="s">
        <v>209</v>
      </c>
      <c r="C663" s="143" t="s">
        <v>209</v>
      </c>
      <c r="D663" s="143" t="s">
        <v>93</v>
      </c>
      <c r="E663" s="143">
        <v>311</v>
      </c>
      <c r="F663" s="143" t="s">
        <v>2456</v>
      </c>
      <c r="G663" s="83" t="s">
        <v>2580</v>
      </c>
      <c r="H663" s="83" t="s">
        <v>2581</v>
      </c>
      <c r="I663" s="83" t="s">
        <v>2729</v>
      </c>
      <c r="J663" s="83" t="s">
        <v>2581</v>
      </c>
      <c r="K663" s="84"/>
      <c r="L663" s="84"/>
    </row>
    <row r="664" spans="1:12" ht="18" customHeight="1" x14ac:dyDescent="0.3">
      <c r="A664" s="148" t="s">
        <v>2457</v>
      </c>
      <c r="B664" s="143" t="s">
        <v>1099</v>
      </c>
      <c r="C664" s="143" t="s">
        <v>216</v>
      </c>
      <c r="D664" s="143" t="s">
        <v>93</v>
      </c>
      <c r="E664" s="143" t="s">
        <v>2458</v>
      </c>
      <c r="F664" s="148" t="s">
        <v>216</v>
      </c>
      <c r="G664" s="83"/>
      <c r="H664" s="83"/>
      <c r="I664" s="83"/>
      <c r="J664" s="83"/>
      <c r="K664" s="84" t="s">
        <v>2204</v>
      </c>
      <c r="L664" s="84"/>
    </row>
    <row r="665" spans="1:12" ht="18" customHeight="1" x14ac:dyDescent="0.3">
      <c r="A665" s="143" t="s">
        <v>2459</v>
      </c>
      <c r="B665" s="143" t="s">
        <v>209</v>
      </c>
      <c r="C665" s="143" t="s">
        <v>209</v>
      </c>
      <c r="D665" s="143" t="s">
        <v>720</v>
      </c>
      <c r="E665" s="143">
        <v>805</v>
      </c>
      <c r="F665" s="155" t="s">
        <v>2460</v>
      </c>
      <c r="G665" s="83" t="s">
        <v>2582</v>
      </c>
      <c r="H665" s="83" t="s">
        <v>2583</v>
      </c>
      <c r="I665" s="83" t="s">
        <v>2730</v>
      </c>
      <c r="J665" s="83" t="s">
        <v>2731</v>
      </c>
      <c r="K665" s="84" t="s">
        <v>2209</v>
      </c>
      <c r="L665" s="84"/>
    </row>
    <row r="666" spans="1:12" ht="18" customHeight="1" x14ac:dyDescent="0.3">
      <c r="A666" s="143" t="s">
        <v>2461</v>
      </c>
      <c r="B666" s="143" t="s">
        <v>119</v>
      </c>
      <c r="C666" s="143" t="s">
        <v>2359</v>
      </c>
      <c r="D666" s="143" t="s">
        <v>524</v>
      </c>
      <c r="E666" s="143">
        <v>709</v>
      </c>
      <c r="F666" s="155" t="s">
        <v>2462</v>
      </c>
      <c r="G666" s="83" t="s">
        <v>2584</v>
      </c>
      <c r="H666" s="83" t="s">
        <v>2585</v>
      </c>
      <c r="I666" s="83" t="s">
        <v>2732</v>
      </c>
      <c r="J666" s="83" t="s">
        <v>2733</v>
      </c>
      <c r="K666" s="84" t="s">
        <v>2204</v>
      </c>
      <c r="L666" s="84"/>
    </row>
    <row r="667" spans="1:12" ht="18" customHeight="1" x14ac:dyDescent="0.3">
      <c r="A667" s="143" t="s">
        <v>2463</v>
      </c>
      <c r="B667" s="143" t="s">
        <v>115</v>
      </c>
      <c r="C667" s="143" t="s">
        <v>227</v>
      </c>
      <c r="D667" s="143" t="s">
        <v>524</v>
      </c>
      <c r="E667" s="143">
        <v>712</v>
      </c>
      <c r="F667" s="152" t="s">
        <v>2464</v>
      </c>
      <c r="G667" s="83" t="s">
        <v>1803</v>
      </c>
      <c r="H667" s="83" t="s">
        <v>31</v>
      </c>
      <c r="I667" s="83" t="s">
        <v>1799</v>
      </c>
      <c r="J667" s="83" t="s">
        <v>1527</v>
      </c>
      <c r="K667" s="84" t="s">
        <v>2204</v>
      </c>
      <c r="L667" s="84"/>
    </row>
    <row r="668" spans="1:12" ht="18" customHeight="1" x14ac:dyDescent="0.3">
      <c r="A668" s="143" t="s">
        <v>2465</v>
      </c>
      <c r="B668" s="143" t="s">
        <v>119</v>
      </c>
      <c r="C668" s="143" t="s">
        <v>2359</v>
      </c>
      <c r="D668" s="143" t="s">
        <v>524</v>
      </c>
      <c r="E668" s="143">
        <v>715</v>
      </c>
      <c r="F668" s="143" t="s">
        <v>827</v>
      </c>
      <c r="G668" s="83" t="s">
        <v>1626</v>
      </c>
      <c r="H668" s="83" t="s">
        <v>2585</v>
      </c>
      <c r="I668" s="83" t="s">
        <v>2734</v>
      </c>
      <c r="J668" s="83" t="s">
        <v>2735</v>
      </c>
      <c r="K668" s="84" t="s">
        <v>2209</v>
      </c>
      <c r="L668" s="84"/>
    </row>
    <row r="669" spans="1:12" ht="18" customHeight="1" x14ac:dyDescent="0.3">
      <c r="A669" s="143" t="s">
        <v>2466</v>
      </c>
      <c r="B669" s="143" t="s">
        <v>119</v>
      </c>
      <c r="C669" s="143" t="s">
        <v>2359</v>
      </c>
      <c r="D669" s="143" t="s">
        <v>524</v>
      </c>
      <c r="E669" s="143" t="s">
        <v>2467</v>
      </c>
      <c r="F669" s="143" t="s">
        <v>2468</v>
      </c>
      <c r="G669" s="83" t="s">
        <v>2586</v>
      </c>
      <c r="H669" s="83" t="s">
        <v>2585</v>
      </c>
      <c r="I669" s="83" t="s">
        <v>2736</v>
      </c>
      <c r="J669" s="83" t="s">
        <v>2735</v>
      </c>
      <c r="K669" s="84" t="s">
        <v>2204</v>
      </c>
      <c r="L669" s="84"/>
    </row>
    <row r="670" spans="1:12" ht="18" customHeight="1" x14ac:dyDescent="0.3">
      <c r="A670" s="143" t="s">
        <v>413</v>
      </c>
      <c r="B670" s="143" t="s">
        <v>805</v>
      </c>
      <c r="C670" s="143" t="s">
        <v>2469</v>
      </c>
      <c r="D670" s="143" t="s">
        <v>386</v>
      </c>
      <c r="E670" s="143" t="s">
        <v>2754</v>
      </c>
      <c r="F670" s="143" t="s">
        <v>2470</v>
      </c>
      <c r="G670" s="137" t="s">
        <v>2742</v>
      </c>
      <c r="H670" s="137" t="s">
        <v>2743</v>
      </c>
      <c r="I670" s="137" t="s">
        <v>2747</v>
      </c>
      <c r="J670" s="137" t="s">
        <v>2748</v>
      </c>
      <c r="K670" s="84" t="s">
        <v>2209</v>
      </c>
      <c r="L670" s="84"/>
    </row>
    <row r="671" spans="1:12" ht="18" customHeight="1" x14ac:dyDescent="0.3">
      <c r="A671" s="146" t="s">
        <v>2471</v>
      </c>
      <c r="B671" s="143" t="s">
        <v>805</v>
      </c>
      <c r="C671" s="143" t="s">
        <v>2469</v>
      </c>
      <c r="D671" s="143" t="s">
        <v>386</v>
      </c>
      <c r="E671" s="143">
        <v>601</v>
      </c>
      <c r="F671" s="147" t="s">
        <v>2472</v>
      </c>
      <c r="G671" s="137" t="s">
        <v>2742</v>
      </c>
      <c r="H671" s="137" t="s">
        <v>2743</v>
      </c>
      <c r="I671" s="137" t="s">
        <v>2749</v>
      </c>
      <c r="J671" s="137" t="s">
        <v>2750</v>
      </c>
      <c r="K671" s="84" t="s">
        <v>2204</v>
      </c>
      <c r="L671" s="84"/>
    </row>
    <row r="672" spans="1:12" ht="18" customHeight="1" x14ac:dyDescent="0.3">
      <c r="A672" s="144" t="s">
        <v>2473</v>
      </c>
      <c r="B672" s="143" t="s">
        <v>805</v>
      </c>
      <c r="C672" s="143" t="s">
        <v>2469</v>
      </c>
      <c r="D672" s="143" t="s">
        <v>386</v>
      </c>
      <c r="E672" s="143" t="s">
        <v>2474</v>
      </c>
      <c r="F672" s="144" t="s">
        <v>2475</v>
      </c>
      <c r="G672" s="137" t="s">
        <v>2744</v>
      </c>
      <c r="H672" s="137" t="s">
        <v>2743</v>
      </c>
      <c r="I672" s="137" t="s">
        <v>2751</v>
      </c>
      <c r="J672" s="137" t="s">
        <v>2750</v>
      </c>
      <c r="K672" s="84" t="s">
        <v>2204</v>
      </c>
      <c r="L672" s="84"/>
    </row>
    <row r="673" spans="1:12" ht="18" customHeight="1" x14ac:dyDescent="0.3">
      <c r="A673" s="144" t="s">
        <v>2476</v>
      </c>
      <c r="B673" s="143" t="s">
        <v>805</v>
      </c>
      <c r="C673" s="143" t="s">
        <v>2469</v>
      </c>
      <c r="D673" s="143" t="s">
        <v>386</v>
      </c>
      <c r="E673" s="143" t="s">
        <v>1469</v>
      </c>
      <c r="F673" s="144" t="s">
        <v>2477</v>
      </c>
      <c r="G673" s="137" t="s">
        <v>2745</v>
      </c>
      <c r="H673" s="137" t="s">
        <v>2743</v>
      </c>
      <c r="I673" s="137" t="s">
        <v>2752</v>
      </c>
      <c r="J673" s="137" t="s">
        <v>2750</v>
      </c>
      <c r="K673" s="84" t="s">
        <v>2209</v>
      </c>
      <c r="L673" s="84"/>
    </row>
    <row r="674" spans="1:12" ht="18" customHeight="1" x14ac:dyDescent="0.3">
      <c r="A674" s="144" t="s">
        <v>2478</v>
      </c>
      <c r="B674" s="143" t="s">
        <v>805</v>
      </c>
      <c r="C674" s="143" t="s">
        <v>2479</v>
      </c>
      <c r="D674" s="143" t="s">
        <v>386</v>
      </c>
      <c r="E674" s="143" t="s">
        <v>2480</v>
      </c>
      <c r="F674" s="144" t="s">
        <v>2481</v>
      </c>
      <c r="G674" s="137" t="s">
        <v>2746</v>
      </c>
      <c r="H674" s="137" t="s">
        <v>2743</v>
      </c>
      <c r="I674" s="137" t="s">
        <v>2753</v>
      </c>
      <c r="J674" s="137" t="s">
        <v>2750</v>
      </c>
      <c r="K674" s="84" t="s">
        <v>2209</v>
      </c>
      <c r="L674" s="84"/>
    </row>
    <row r="675" spans="1:12" ht="18" customHeight="1" x14ac:dyDescent="0.3">
      <c r="A675" s="144" t="s">
        <v>2482</v>
      </c>
      <c r="B675" s="143" t="s">
        <v>115</v>
      </c>
      <c r="C675" s="143" t="s">
        <v>2483</v>
      </c>
      <c r="D675" s="143" t="s">
        <v>786</v>
      </c>
      <c r="E675" s="143" t="s">
        <v>2484</v>
      </c>
      <c r="F675" s="144" t="s">
        <v>2485</v>
      </c>
      <c r="G675" s="83"/>
      <c r="H675" s="83"/>
      <c r="I675" s="83"/>
      <c r="J675" s="83"/>
      <c r="K675" s="84" t="s">
        <v>2204</v>
      </c>
      <c r="L675" s="84"/>
    </row>
    <row r="676" spans="1:12" ht="18" customHeight="1" x14ac:dyDescent="0.3">
      <c r="A676" s="144" t="s">
        <v>2486</v>
      </c>
      <c r="B676" s="143" t="s">
        <v>115</v>
      </c>
      <c r="C676" s="143" t="s">
        <v>2483</v>
      </c>
      <c r="D676" s="143" t="s">
        <v>317</v>
      </c>
      <c r="E676" s="143">
        <v>303</v>
      </c>
      <c r="F676" s="144" t="s">
        <v>2487</v>
      </c>
      <c r="G676" s="83"/>
      <c r="H676" s="83"/>
      <c r="I676" s="83"/>
      <c r="J676" s="83"/>
      <c r="K676" s="84" t="s">
        <v>2204</v>
      </c>
      <c r="L676" s="84"/>
    </row>
    <row r="677" spans="1:12" ht="18" customHeight="1" x14ac:dyDescent="0.3">
      <c r="A677" s="144" t="s">
        <v>2488</v>
      </c>
      <c r="B677" s="143" t="s">
        <v>115</v>
      </c>
      <c r="C677" s="143" t="s">
        <v>2489</v>
      </c>
      <c r="D677" s="143" t="s">
        <v>317</v>
      </c>
      <c r="E677" s="143" t="s">
        <v>2490</v>
      </c>
      <c r="F677" s="144" t="s">
        <v>2491</v>
      </c>
      <c r="G677" s="83"/>
      <c r="H677" s="83"/>
      <c r="I677" s="83"/>
      <c r="J677" s="83"/>
      <c r="K677" s="84" t="s">
        <v>2209</v>
      </c>
      <c r="L677" s="84"/>
    </row>
    <row r="678" spans="1:12" ht="18" customHeight="1" x14ac:dyDescent="0.3">
      <c r="A678" s="144" t="s">
        <v>2492</v>
      </c>
      <c r="B678" s="143" t="s">
        <v>109</v>
      </c>
      <c r="C678" s="143" t="s">
        <v>2493</v>
      </c>
      <c r="D678" s="143" t="s">
        <v>786</v>
      </c>
      <c r="E678" s="143" t="s">
        <v>2494</v>
      </c>
      <c r="F678" s="144" t="s">
        <v>2495</v>
      </c>
      <c r="G678" s="135" t="s">
        <v>1638</v>
      </c>
      <c r="H678" s="135" t="s">
        <v>31</v>
      </c>
      <c r="I678" s="136" t="s">
        <v>2739</v>
      </c>
      <c r="J678" s="136" t="s">
        <v>2203</v>
      </c>
      <c r="K678" s="84" t="s">
        <v>2204</v>
      </c>
      <c r="L678" s="84"/>
    </row>
    <row r="679" spans="1:12" ht="18" customHeight="1" x14ac:dyDescent="0.3">
      <c r="A679" s="144" t="s">
        <v>2496</v>
      </c>
      <c r="B679" s="143" t="s">
        <v>109</v>
      </c>
      <c r="C679" s="143" t="s">
        <v>2493</v>
      </c>
      <c r="D679" s="143" t="s">
        <v>317</v>
      </c>
      <c r="E679" s="143">
        <v>307</v>
      </c>
      <c r="F679" s="144" t="s">
        <v>2497</v>
      </c>
      <c r="G679" s="136" t="s">
        <v>2737</v>
      </c>
      <c r="H679" s="136" t="s">
        <v>2738</v>
      </c>
      <c r="I679" s="136" t="s">
        <v>2740</v>
      </c>
      <c r="J679" s="136" t="s">
        <v>2203</v>
      </c>
      <c r="K679" s="84" t="s">
        <v>2204</v>
      </c>
      <c r="L679" s="84"/>
    </row>
    <row r="680" spans="1:12" ht="18" customHeight="1" x14ac:dyDescent="0.3">
      <c r="A680" s="144" t="s">
        <v>2498</v>
      </c>
      <c r="B680" s="143" t="s">
        <v>119</v>
      </c>
      <c r="C680" s="143" t="s">
        <v>2499</v>
      </c>
      <c r="D680" s="143" t="s">
        <v>317</v>
      </c>
      <c r="E680" s="143">
        <v>304</v>
      </c>
      <c r="F680" s="144" t="s">
        <v>231</v>
      </c>
      <c r="G680" s="83"/>
      <c r="H680" s="83"/>
      <c r="I680" s="83"/>
      <c r="J680" s="83"/>
      <c r="K680" s="84"/>
      <c r="L680" s="84"/>
    </row>
    <row r="681" spans="1:12" ht="18" customHeight="1" x14ac:dyDescent="0.3">
      <c r="A681" s="149" t="s">
        <v>2500</v>
      </c>
      <c r="B681" s="143" t="s">
        <v>109</v>
      </c>
      <c r="C681" s="143" t="s">
        <v>1533</v>
      </c>
      <c r="D681" s="143" t="s">
        <v>243</v>
      </c>
      <c r="E681" s="143">
        <v>103</v>
      </c>
      <c r="F681" s="149" t="s">
        <v>2501</v>
      </c>
      <c r="G681" s="136" t="s">
        <v>2759</v>
      </c>
      <c r="H681" s="136" t="s">
        <v>2738</v>
      </c>
      <c r="I681" s="136" t="s">
        <v>2764</v>
      </c>
      <c r="J681" s="136" t="s">
        <v>2765</v>
      </c>
      <c r="K681" s="84" t="s">
        <v>2209</v>
      </c>
      <c r="L681" s="84" t="s">
        <v>2274</v>
      </c>
    </row>
    <row r="682" spans="1:12" ht="18" customHeight="1" x14ac:dyDescent="0.3">
      <c r="A682" s="149" t="s">
        <v>2502</v>
      </c>
      <c r="B682" s="143" t="s">
        <v>115</v>
      </c>
      <c r="C682" s="143" t="s">
        <v>227</v>
      </c>
      <c r="D682" s="143" t="s">
        <v>243</v>
      </c>
      <c r="E682" s="143" t="s">
        <v>2503</v>
      </c>
      <c r="F682" s="149" t="s">
        <v>2504</v>
      </c>
      <c r="G682" s="83"/>
      <c r="H682" s="83"/>
      <c r="I682" s="83"/>
      <c r="J682" s="83"/>
      <c r="K682" s="119" t="s">
        <v>2209</v>
      </c>
      <c r="L682" s="84" t="s">
        <v>2274</v>
      </c>
    </row>
    <row r="683" spans="1:12" ht="18" customHeight="1" x14ac:dyDescent="0.3">
      <c r="A683" s="144" t="s">
        <v>2505</v>
      </c>
      <c r="B683" s="143" t="s">
        <v>115</v>
      </c>
      <c r="C683" s="143" t="s">
        <v>227</v>
      </c>
      <c r="D683" s="143" t="s">
        <v>786</v>
      </c>
      <c r="E683" s="143">
        <v>415</v>
      </c>
      <c r="F683" s="144" t="s">
        <v>2506</v>
      </c>
      <c r="G683" s="83"/>
      <c r="H683" s="83"/>
      <c r="I683" s="83"/>
      <c r="J683" s="83"/>
      <c r="K683" s="119" t="s">
        <v>2204</v>
      </c>
      <c r="L683" s="84"/>
    </row>
    <row r="684" spans="1:12" ht="18" customHeight="1" x14ac:dyDescent="0.3">
      <c r="A684" s="144" t="s">
        <v>2507</v>
      </c>
      <c r="B684" s="143" t="s">
        <v>109</v>
      </c>
      <c r="C684" s="143" t="s">
        <v>1533</v>
      </c>
      <c r="D684" s="143" t="s">
        <v>317</v>
      </c>
      <c r="E684" s="143">
        <v>306</v>
      </c>
      <c r="F684" s="144" t="s">
        <v>2508</v>
      </c>
      <c r="G684" s="136" t="s">
        <v>2760</v>
      </c>
      <c r="H684" s="136" t="s">
        <v>2738</v>
      </c>
      <c r="I684" s="136" t="s">
        <v>2766</v>
      </c>
      <c r="J684" s="136" t="s">
        <v>2767</v>
      </c>
      <c r="K684" s="119"/>
      <c r="L684" s="84"/>
    </row>
    <row r="685" spans="1:12" ht="18" customHeight="1" x14ac:dyDescent="0.3">
      <c r="A685" s="144" t="s">
        <v>2509</v>
      </c>
      <c r="B685" s="143" t="s">
        <v>109</v>
      </c>
      <c r="C685" s="143" t="s">
        <v>1533</v>
      </c>
      <c r="D685" s="143" t="s">
        <v>317</v>
      </c>
      <c r="E685" s="143" t="s">
        <v>2510</v>
      </c>
      <c r="F685" s="144" t="s">
        <v>2511</v>
      </c>
      <c r="G685" s="136" t="s">
        <v>2758</v>
      </c>
      <c r="H685" s="136" t="s">
        <v>2738</v>
      </c>
      <c r="I685" s="136" t="s">
        <v>2768</v>
      </c>
      <c r="J685" s="136" t="s">
        <v>2769</v>
      </c>
      <c r="K685" s="119"/>
      <c r="L685" s="84"/>
    </row>
    <row r="686" spans="1:12" ht="18" customHeight="1" x14ac:dyDescent="0.3">
      <c r="A686" s="144" t="s">
        <v>2512</v>
      </c>
      <c r="B686" s="143" t="s">
        <v>109</v>
      </c>
      <c r="C686" s="143" t="s">
        <v>1533</v>
      </c>
      <c r="D686" s="143" t="s">
        <v>317</v>
      </c>
      <c r="E686" s="143" t="s">
        <v>2513</v>
      </c>
      <c r="F686" s="144" t="s">
        <v>2511</v>
      </c>
      <c r="G686" s="136" t="s">
        <v>2758</v>
      </c>
      <c r="H686" s="136" t="s">
        <v>2738</v>
      </c>
      <c r="I686" s="136" t="s">
        <v>2768</v>
      </c>
      <c r="J686" s="136" t="s">
        <v>2770</v>
      </c>
      <c r="K686" s="119" t="s">
        <v>2204</v>
      </c>
      <c r="L686" s="84"/>
    </row>
    <row r="687" spans="1:12" ht="18" customHeight="1" x14ac:dyDescent="0.3">
      <c r="A687" s="144" t="s">
        <v>2514</v>
      </c>
      <c r="B687" s="143" t="s">
        <v>109</v>
      </c>
      <c r="C687" s="143" t="s">
        <v>378</v>
      </c>
      <c r="D687" s="143" t="s">
        <v>317</v>
      </c>
      <c r="E687" s="143" t="s">
        <v>2515</v>
      </c>
      <c r="F687" s="144" t="s">
        <v>2516</v>
      </c>
      <c r="G687" s="136" t="s">
        <v>2755</v>
      </c>
      <c r="H687" s="136" t="s">
        <v>2738</v>
      </c>
      <c r="I687" s="136" t="s">
        <v>2771</v>
      </c>
      <c r="J687" s="136" t="s">
        <v>2767</v>
      </c>
      <c r="K687" s="119"/>
      <c r="L687" s="84"/>
    </row>
    <row r="688" spans="1:12" s="115" customFormat="1" ht="18" customHeight="1" x14ac:dyDescent="0.3">
      <c r="A688" s="144" t="s">
        <v>2517</v>
      </c>
      <c r="B688" s="143" t="s">
        <v>115</v>
      </c>
      <c r="C688" s="143" t="s">
        <v>232</v>
      </c>
      <c r="D688" s="143" t="s">
        <v>317</v>
      </c>
      <c r="E688" s="143" t="s">
        <v>2518</v>
      </c>
      <c r="F688" s="144" t="s">
        <v>2519</v>
      </c>
      <c r="G688" s="83"/>
      <c r="H688" s="83"/>
      <c r="I688" s="83"/>
      <c r="J688" s="83"/>
      <c r="K688" s="120"/>
      <c r="L688" s="83"/>
    </row>
    <row r="689" spans="1:12" s="115" customFormat="1" ht="18" customHeight="1" x14ac:dyDescent="0.3">
      <c r="A689" s="144" t="s">
        <v>2520</v>
      </c>
      <c r="B689" s="143" t="s">
        <v>109</v>
      </c>
      <c r="C689" s="143" t="s">
        <v>1533</v>
      </c>
      <c r="D689" s="143" t="s">
        <v>317</v>
      </c>
      <c r="E689" s="143">
        <v>217</v>
      </c>
      <c r="F689" s="144" t="s">
        <v>2521</v>
      </c>
      <c r="G689" s="136" t="s">
        <v>2761</v>
      </c>
      <c r="H689" s="136" t="s">
        <v>2738</v>
      </c>
      <c r="I689" s="136" t="s">
        <v>2772</v>
      </c>
      <c r="J689" s="136" t="s">
        <v>2767</v>
      </c>
      <c r="K689" s="120"/>
      <c r="L689" s="83"/>
    </row>
    <row r="690" spans="1:12" s="115" customFormat="1" ht="18" customHeight="1" x14ac:dyDescent="0.3">
      <c r="A690" s="144" t="s">
        <v>2522</v>
      </c>
      <c r="B690" s="143" t="s">
        <v>109</v>
      </c>
      <c r="C690" s="143" t="s">
        <v>1533</v>
      </c>
      <c r="D690" s="143" t="s">
        <v>317</v>
      </c>
      <c r="E690" s="143" t="s">
        <v>2523</v>
      </c>
      <c r="F690" s="144" t="s">
        <v>2524</v>
      </c>
      <c r="G690" s="136" t="s">
        <v>2762</v>
      </c>
      <c r="H690" s="136" t="s">
        <v>2756</v>
      </c>
      <c r="I690" s="136" t="s">
        <v>2773</v>
      </c>
      <c r="J690" s="136" t="s">
        <v>2769</v>
      </c>
      <c r="K690" s="116"/>
    </row>
    <row r="691" spans="1:12" s="115" customFormat="1" ht="18" customHeight="1" x14ac:dyDescent="0.3">
      <c r="A691" s="143" t="s">
        <v>2525</v>
      </c>
      <c r="B691" s="143" t="s">
        <v>109</v>
      </c>
      <c r="C691" s="143" t="s">
        <v>111</v>
      </c>
      <c r="D691" s="143" t="s">
        <v>816</v>
      </c>
      <c r="E691" s="143">
        <v>506</v>
      </c>
      <c r="F691" s="143" t="s">
        <v>2526</v>
      </c>
      <c r="G691" s="136" t="s">
        <v>2763</v>
      </c>
      <c r="H691" s="136" t="s">
        <v>2756</v>
      </c>
      <c r="I691" s="136" t="s">
        <v>2774</v>
      </c>
      <c r="J691" s="136" t="s">
        <v>2769</v>
      </c>
      <c r="K691" s="116"/>
    </row>
    <row r="692" spans="1:12" s="115" customFormat="1" ht="18" customHeight="1" x14ac:dyDescent="0.3">
      <c r="A692" s="143" t="s">
        <v>2527</v>
      </c>
      <c r="B692" s="143" t="s">
        <v>115</v>
      </c>
      <c r="C692" s="143" t="s">
        <v>2528</v>
      </c>
      <c r="D692" s="143" t="s">
        <v>1282</v>
      </c>
      <c r="E692" s="143">
        <v>820</v>
      </c>
      <c r="F692" s="143" t="s">
        <v>2529</v>
      </c>
      <c r="G692" s="136" t="s">
        <v>2757</v>
      </c>
      <c r="H692" s="136" t="s">
        <v>2756</v>
      </c>
      <c r="I692" s="136" t="s">
        <v>2775</v>
      </c>
      <c r="J692" s="136" t="s">
        <v>2769</v>
      </c>
      <c r="K692" s="116"/>
    </row>
    <row r="693" spans="1:12" s="115" customFormat="1" ht="18" customHeight="1" x14ac:dyDescent="0.3">
      <c r="A693" s="148" t="s">
        <v>2530</v>
      </c>
      <c r="B693" s="148" t="s">
        <v>115</v>
      </c>
      <c r="C693" s="143" t="s">
        <v>2528</v>
      </c>
      <c r="D693" s="148" t="s">
        <v>1282</v>
      </c>
      <c r="E693" s="148">
        <v>821</v>
      </c>
      <c r="F693" s="156" t="s">
        <v>2531</v>
      </c>
      <c r="G693" s="118"/>
      <c r="H693" s="118"/>
      <c r="I693" s="117"/>
      <c r="J693" s="117"/>
      <c r="K693" s="116"/>
    </row>
    <row r="694" spans="1:12" s="115" customFormat="1" ht="18" customHeight="1" x14ac:dyDescent="0.3">
      <c r="A694" s="154" t="s">
        <v>2532</v>
      </c>
      <c r="B694" s="154" t="s">
        <v>115</v>
      </c>
      <c r="C694" s="154" t="s">
        <v>2528</v>
      </c>
      <c r="D694" s="154" t="s">
        <v>1282</v>
      </c>
      <c r="E694" s="154">
        <v>808</v>
      </c>
      <c r="F694" s="154" t="s">
        <v>2533</v>
      </c>
      <c r="G694" s="133"/>
      <c r="H694" s="133"/>
      <c r="I694" s="133"/>
      <c r="J694" s="133"/>
      <c r="K694" s="116"/>
    </row>
    <row r="695" spans="1:12" s="115" customFormat="1" ht="18" customHeight="1" x14ac:dyDescent="0.3">
      <c r="A695" s="154" t="s">
        <v>2534</v>
      </c>
      <c r="B695" s="154" t="s">
        <v>115</v>
      </c>
      <c r="C695" s="154" t="s">
        <v>2528</v>
      </c>
      <c r="D695" s="154" t="s">
        <v>1282</v>
      </c>
      <c r="E695" s="154">
        <v>805</v>
      </c>
      <c r="F695" s="154" t="s">
        <v>2535</v>
      </c>
      <c r="G695" s="133"/>
      <c r="H695" s="133"/>
      <c r="I695" s="133"/>
      <c r="J695" s="133"/>
      <c r="K695" s="116"/>
    </row>
    <row r="696" spans="1:12" s="115" customFormat="1" ht="18" customHeight="1" x14ac:dyDescent="0.3">
      <c r="A696" s="154" t="s">
        <v>2536</v>
      </c>
      <c r="B696" s="154" t="s">
        <v>115</v>
      </c>
      <c r="C696" s="154" t="s">
        <v>2359</v>
      </c>
      <c r="D696" s="154" t="s">
        <v>1282</v>
      </c>
      <c r="E696" s="154">
        <v>701</v>
      </c>
      <c r="F696" s="154" t="s">
        <v>2537</v>
      </c>
      <c r="G696" s="133"/>
      <c r="H696" s="133"/>
      <c r="I696" s="133"/>
      <c r="J696" s="133"/>
      <c r="K696" s="116"/>
    </row>
    <row r="697" spans="1:12" s="115" customFormat="1" ht="18" customHeight="1" x14ac:dyDescent="0.3">
      <c r="A697" s="154" t="s">
        <v>2538</v>
      </c>
      <c r="B697" s="154" t="s">
        <v>115</v>
      </c>
      <c r="C697" s="154" t="s">
        <v>227</v>
      </c>
      <c r="D697" s="154" t="s">
        <v>1282</v>
      </c>
      <c r="E697" s="154">
        <v>715</v>
      </c>
      <c r="F697" s="154" t="s">
        <v>2539</v>
      </c>
      <c r="G697" s="133"/>
      <c r="H697" s="133"/>
      <c r="I697" s="133"/>
      <c r="J697" s="133"/>
      <c r="K697" s="116"/>
    </row>
    <row r="698" spans="1:12" ht="18" customHeight="1" x14ac:dyDescent="0.3">
      <c r="A698" s="157" t="s">
        <v>2540</v>
      </c>
      <c r="B698" s="157" t="s">
        <v>115</v>
      </c>
      <c r="C698" s="157" t="s">
        <v>227</v>
      </c>
      <c r="D698" s="157" t="s">
        <v>1282</v>
      </c>
      <c r="E698" s="157">
        <v>716</v>
      </c>
      <c r="F698" s="157" t="s">
        <v>2541</v>
      </c>
      <c r="G698" s="134"/>
      <c r="H698" s="134"/>
      <c r="I698" s="134"/>
      <c r="J698" s="134"/>
    </row>
    <row r="699" spans="1:12" ht="18" customHeight="1" x14ac:dyDescent="0.3">
      <c r="A699" s="157" t="s">
        <v>2542</v>
      </c>
      <c r="B699" s="157" t="s">
        <v>115</v>
      </c>
      <c r="C699" s="157" t="s">
        <v>227</v>
      </c>
      <c r="D699" s="157" t="s">
        <v>1282</v>
      </c>
      <c r="E699" s="157">
        <v>719</v>
      </c>
      <c r="F699" s="157" t="s">
        <v>2543</v>
      </c>
      <c r="G699" s="134"/>
      <c r="H699" s="134"/>
      <c r="I699" s="134"/>
      <c r="J699" s="134"/>
    </row>
    <row r="700" spans="1:12" ht="18" customHeight="1" x14ac:dyDescent="0.3">
      <c r="A700" s="157" t="s">
        <v>2544</v>
      </c>
      <c r="B700" s="157" t="s">
        <v>115</v>
      </c>
      <c r="C700" s="157" t="s">
        <v>2528</v>
      </c>
      <c r="D700" s="157" t="s">
        <v>1282</v>
      </c>
      <c r="E700" s="157" t="s">
        <v>2545</v>
      </c>
      <c r="F700" s="157" t="s">
        <v>2546</v>
      </c>
      <c r="G700" s="134"/>
      <c r="H700" s="134"/>
      <c r="I700" s="134"/>
      <c r="J700" s="134"/>
    </row>
    <row r="701" spans="1:12" ht="18" customHeight="1" x14ac:dyDescent="0.3">
      <c r="A701" s="157" t="s">
        <v>2547</v>
      </c>
      <c r="B701" s="157" t="s">
        <v>109</v>
      </c>
      <c r="C701" s="157" t="s">
        <v>1533</v>
      </c>
      <c r="D701" s="157" t="s">
        <v>1282</v>
      </c>
      <c r="E701" s="157">
        <v>1107</v>
      </c>
      <c r="F701" s="157" t="s">
        <v>2548</v>
      </c>
      <c r="G701" s="136" t="s">
        <v>2757</v>
      </c>
      <c r="H701" s="136" t="s">
        <v>2738</v>
      </c>
      <c r="I701" s="136" t="s">
        <v>2776</v>
      </c>
      <c r="J701" s="136" t="s">
        <v>2769</v>
      </c>
    </row>
    <row r="702" spans="1:12" ht="18" customHeight="1" x14ac:dyDescent="0.3">
      <c r="A702" s="157" t="s">
        <v>2549</v>
      </c>
      <c r="B702" s="157" t="s">
        <v>115</v>
      </c>
      <c r="C702" s="157" t="s">
        <v>2359</v>
      </c>
      <c r="D702" s="157" t="s">
        <v>713</v>
      </c>
      <c r="E702" s="157">
        <v>212</v>
      </c>
      <c r="F702" s="157" t="s">
        <v>2550</v>
      </c>
      <c r="G702" s="134"/>
      <c r="H702" s="134"/>
      <c r="I702" s="134"/>
      <c r="J702" s="134"/>
    </row>
    <row r="703" spans="1:12" ht="18" customHeight="1" x14ac:dyDescent="0.3">
      <c r="A703" s="157" t="s">
        <v>2551</v>
      </c>
      <c r="B703" s="157" t="s">
        <v>711</v>
      </c>
      <c r="C703" s="157" t="s">
        <v>712</v>
      </c>
      <c r="D703" s="157" t="s">
        <v>713</v>
      </c>
      <c r="E703" s="157" t="s">
        <v>2552</v>
      </c>
      <c r="F703" s="157" t="s">
        <v>2553</v>
      </c>
      <c r="G703" s="134"/>
      <c r="H703" s="134"/>
      <c r="I703" s="134"/>
      <c r="J703" s="134"/>
    </row>
    <row r="704" spans="1:12" ht="18" customHeight="1" x14ac:dyDescent="0.3">
      <c r="A704" s="157" t="s">
        <v>2554</v>
      </c>
      <c r="B704" s="157" t="s">
        <v>133</v>
      </c>
      <c r="C704" s="157" t="s">
        <v>79</v>
      </c>
      <c r="D704" s="157" t="s">
        <v>1441</v>
      </c>
      <c r="E704" s="157">
        <v>504</v>
      </c>
      <c r="F704" s="157" t="s">
        <v>2555</v>
      </c>
      <c r="G704" s="134"/>
      <c r="H704" s="134"/>
      <c r="I704" s="134"/>
      <c r="J704" s="134"/>
    </row>
    <row r="705" spans="1:6" ht="18" customHeight="1" x14ac:dyDescent="0.3">
      <c r="A705" s="157" t="s">
        <v>2790</v>
      </c>
      <c r="B705" s="157" t="s">
        <v>2792</v>
      </c>
      <c r="C705" s="157" t="s">
        <v>2791</v>
      </c>
      <c r="D705" s="157" t="s">
        <v>1441</v>
      </c>
      <c r="E705" s="157">
        <v>1125</v>
      </c>
      <c r="F705" s="157" t="s">
        <v>2793</v>
      </c>
    </row>
  </sheetData>
  <mergeCells count="3">
    <mergeCell ref="G3:H3"/>
    <mergeCell ref="I3:J3"/>
    <mergeCell ref="A1:K1"/>
  </mergeCells>
  <phoneticPr fontId="18" type="noConversion"/>
  <dataValidations disablePrompts="1" count="4">
    <dataValidation type="list" allowBlank="1" showInputMessage="1" showErrorMessage="1" sqref="J504 J514 J608 J610:J611">
      <formula1>$W$30:$W$35</formula1>
    </dataValidation>
    <dataValidation type="list" allowBlank="1" showInputMessage="1" showErrorMessage="1" sqref="H514">
      <formula1>$W$25:$W$28</formula1>
    </dataValidation>
    <dataValidation type="list" allowBlank="1" showInputMessage="1" showErrorMessage="1" sqref="J209 J206">
      <formula1>"대학직원,외부직원,연구원,대학원생(석사),대학원생(박사),학부생"</formula1>
    </dataValidation>
    <dataValidation type="list" allowBlank="1" showInputMessage="1" showErrorMessage="1" sqref="H678">
      <formula1>#REF!</formula1>
    </dataValidation>
  </dataValidations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1. 작성예시</vt:lpstr>
      <vt:lpstr>2. 고압가스(작성하는곳)</vt:lpstr>
      <vt:lpstr>3. 고압가스 검색</vt:lpstr>
      <vt:lpstr>4. 실험실명단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lee</dc:creator>
  <cp:lastModifiedBy>Windows 사용자</cp:lastModifiedBy>
  <cp:revision>46</cp:revision>
  <cp:lastPrinted>2017-01-04T07:28:23Z</cp:lastPrinted>
  <dcterms:created xsi:type="dcterms:W3CDTF">2014-03-10T00:31:43Z</dcterms:created>
  <dcterms:modified xsi:type="dcterms:W3CDTF">2019-01-25T07:44:46Z</dcterms:modified>
</cp:coreProperties>
</file>